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88f8febbdb7a3e7/Documents/Computergaga/_excel/files/formulas/"/>
    </mc:Choice>
  </mc:AlternateContent>
  <xr:revisionPtr revIDLastSave="0" documentId="8_{66F25904-F851-4690-93FB-0B7363CE2185}" xr6:coauthVersionLast="47" xr6:coauthVersionMax="47" xr10:uidLastSave="{00000000-0000-0000-0000-000000000000}"/>
  <bookViews>
    <workbookView xWindow="28680" yWindow="-120" windowWidth="29040" windowHeight="15840" xr2:uid="{36FDEAC3-722D-4B7F-B14B-778C62198937}"/>
  </bookViews>
  <sheets>
    <sheet name="OR Logic" sheetId="5" r:id="rId1"/>
    <sheet name="AND and OR" sheetId="4" r:id="rId2"/>
    <sheet name="Two Way Lookup" sheetId="3" r:id="rId3"/>
    <sheet name="Sum + Lookup" sheetId="2" r:id="rId4"/>
    <sheet name="Weighted Average" sheetId="1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 a="1"/>
  <c r="F3" i="1" s="1"/>
  <c r="B2" i="2" a="1"/>
  <c r="B2" i="2" s="1"/>
  <c r="B2" i="3" a="1"/>
  <c r="B2" i="3" s="1"/>
  <c r="E6" i="4" a="1"/>
  <c r="E6" i="4" s="1"/>
  <c r="G3" i="5" a="1"/>
  <c r="G3" i="5" s="1"/>
  <c r="D2" i="3"/>
  <c r="D1" i="3" a="1"/>
  <c r="D1" i="3" s="1"/>
  <c r="E2" i="3"/>
  <c r="E1" i="3"/>
  <c r="G6" i="3"/>
  <c r="F2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<sst xmlns="http://schemas.openxmlformats.org/spreadsheetml/2006/main" count="129" uniqueCount="33">
  <si>
    <t>Product</t>
  </si>
  <si>
    <t>Leeds</t>
  </si>
  <si>
    <t>Month</t>
  </si>
  <si>
    <t>Manchester</t>
  </si>
  <si>
    <t>Plymouth</t>
  </si>
  <si>
    <t>Lincoln</t>
  </si>
  <si>
    <t>Fruit</t>
  </si>
  <si>
    <t>Cake</t>
  </si>
  <si>
    <t>January</t>
  </si>
  <si>
    <t>Coffee</t>
  </si>
  <si>
    <t>Juice</t>
  </si>
  <si>
    <t>Tea</t>
  </si>
  <si>
    <t>February</t>
  </si>
  <si>
    <t>March</t>
  </si>
  <si>
    <t>Region</t>
  </si>
  <si>
    <t>Total</t>
  </si>
  <si>
    <t>West</t>
  </si>
  <si>
    <t>Pizza</t>
  </si>
  <si>
    <t>East</t>
  </si>
  <si>
    <t>Burger</t>
  </si>
  <si>
    <t>Product 1</t>
  </si>
  <si>
    <t>Product 2</t>
  </si>
  <si>
    <t>Assignment 1</t>
  </si>
  <si>
    <t>Assignment 2</t>
  </si>
  <si>
    <t>Assignment 3</t>
  </si>
  <si>
    <t>Exam</t>
  </si>
  <si>
    <t>Final Exam</t>
  </si>
  <si>
    <t>Content</t>
  </si>
  <si>
    <t>Score</t>
  </si>
  <si>
    <t>Weight</t>
  </si>
  <si>
    <t>Average</t>
  </si>
  <si>
    <t>Weighted Average</t>
  </si>
  <si>
    <t>SUM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</si>
</sst>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3" x14ac:knownFonts="1">
    <font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9" fontId="0" fillId="0" borderId="0" xfId="0" applyNumberFormat="1"/>
    <xf numFmtId="164" fontId="0" fillId="0" borderId="0" xfId="1" applyNumberFormat="1" applyFont="1"/>
    <xf numFmtId="0" fontId="2" fillId="2" borderId="1" xfId="0" applyFont="1" applyFill="1" applyBorder="1"/>
    <xf numFmtId="0" fontId="2" fillId="0" borderId="0" xfId="0" applyFont="1"/>
    <xf numFmtId="0" fontId="0" fillId="0" borderId="1" xfId="0" applyBorder="1"/>
    <xf numFmtId="0" fontId="2" fillId="5" borderId="1" xfId="0" applyFont="1" applyFill="1" applyBorder="1"/>
    <xf numFmtId="164" fontId="0" fillId="0" borderId="0" xfId="0" applyNumberFormat="1"/>
    <xf numFmtId="0" fontId="2" fillId="4" borderId="2" xfId="0" applyFont="1" applyFill="1" applyBorder="1"/>
    <xf numFmtId="0" fontId="2" fillId="3" borderId="1" xfId="0" applyFont="1" applyFill="1" applyBorder="1"/>
    <xf numFmtId="0" fontId="2" fillId="6" borderId="1" xfId="0" applyFont="1" applyFill="1" applyBorder="1"/>
  </cellXfs>
  <cellStyles count="2">
    <cellStyle name="Comma" xfId="1" builtinId="3"/>
    <cellStyle name="Normal" xfId="0" builtinId="0"/>
  </cellStyles>
  <dxfs count="12">
    <dxf>
      <numFmt numFmtId="13" formatCode="0%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164" formatCode="_-* #,##0_-;\-* #,##0_-;_-* &quot;-&quot;??_-;_-@_-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164" formatCode="_-* #,##0_-;\-* #,##0_-;_-* &quot;-&quot;??_-;_-@_-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74ABB7E-E04C-4022-A07D-DCDD5F42CE41}" name="tblSales" displayName="tblSales" ref="A1:C13" totalsRowShown="0" headerRowDxfId="11" headerRowBorderDxfId="10" tableBorderDxfId="9">
  <autoFilter ref="A1:C13" xr:uid="{F74ABB7E-E04C-4022-A07D-DCDD5F42CE41}">
    <filterColumn colId="0" hiddenButton="1"/>
    <filterColumn colId="1" hiddenButton="1"/>
    <filterColumn colId="2" hiddenButton="1"/>
  </autoFilter>
  <tableColumns count="3">
    <tableColumn id="1" xr3:uid="{8621E180-78FD-4FD1-8BA0-154D2B20E22B}" name="Product"/>
    <tableColumn id="2" xr3:uid="{919D779E-FB7B-4F25-AAD0-25B8493134C4}" name="Region"/>
    <tableColumn id="3" xr3:uid="{FABE0421-0E1F-439E-BD94-81C685403430}" name="Total" dataDxfId="8" dataCellStyle="Comma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4D7C8AC0-C79F-4891-B1AC-B7185570ADF9}" name="tblSales2" displayName="tblSales2" ref="A1:C13" totalsRowShown="0" headerRowDxfId="7" headerRowBorderDxfId="6" tableBorderDxfId="5">
  <autoFilter ref="A1:C13" xr:uid="{4D7C8AC0-C79F-4891-B1AC-B7185570ADF9}">
    <filterColumn colId="0" hiddenButton="1"/>
    <filterColumn colId="1" hiddenButton="1"/>
    <filterColumn colId="2" hiddenButton="1"/>
  </autoFilter>
  <tableColumns count="3">
    <tableColumn id="1" xr3:uid="{C3A922B1-684C-4DF3-9FA2-DEFBC5AC7517}" name="Product"/>
    <tableColumn id="2" xr3:uid="{401F4732-AE99-4E23-AD42-9D452265DE8E}" name="Region"/>
    <tableColumn id="3" xr3:uid="{FA85687C-AC40-4316-818B-DC2F38EC8D5C}" name="Total" dataDxfId="4" dataCellStyle="Comma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9BA9AF7-C9C2-4415-A3AB-368C8BB056F3}" name="tblAssessments" displayName="tblAssessments" ref="A1:C6" totalsRowShown="0" headerRowDxfId="3" headerRowBorderDxfId="2" tableBorderDxfId="1">
  <autoFilter ref="A1:C6" xr:uid="{49BA9AF7-C9C2-4415-A3AB-368C8BB056F3}">
    <filterColumn colId="0" hiddenButton="1"/>
    <filterColumn colId="1" hiddenButton="1"/>
    <filterColumn colId="2" hiddenButton="1"/>
  </autoFilter>
  <tableColumns count="3">
    <tableColumn id="1" xr3:uid="{73D3109B-9EC3-493D-9ABA-0D24B9EE51A6}" name="Content"/>
    <tableColumn id="2" xr3:uid="{B8AFAD29-9F32-41C6-9651-D9CE45A900AD}" name="Score"/>
    <tableColumn id="3" xr3:uid="{DD387340-6BE4-4C2C-B483-0836DA05C472}" name="Weight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B29F1-8F5B-454D-90D7-A1D78689E311}">
  <dimension ref="A1:G13"/>
  <sheetViews>
    <sheetView tabSelected="1" zoomScale="130" zoomScaleNormal="130" workbookViewId="0">
      <selection activeCell="G3" sqref="G3"/>
    </sheetView>
  </sheetViews>
  <sheetFormatPr defaultRowHeight="18.75" x14ac:dyDescent="0.3"/>
  <cols>
    <col min="1" max="1" width="9.796875" customWidth="1"/>
    <col min="2" max="2" width="9.5" customWidth="1"/>
    <col min="3" max="3" width="8.8984375" bestFit="1" customWidth="1"/>
    <col min="5" max="5" width="9.3984375" customWidth="1"/>
    <col min="6" max="6" width="10" customWidth="1"/>
    <col min="7" max="7" width="9.3984375" customWidth="1"/>
  </cols>
  <sheetData>
    <row r="1" spans="1:7" x14ac:dyDescent="0.3">
      <c r="A1" s="8" t="s">
        <v>0</v>
      </c>
      <c r="B1" s="8" t="s">
        <v>14</v>
      </c>
      <c r="C1" s="8" t="s">
        <v>15</v>
      </c>
    </row>
    <row r="2" spans="1:7" x14ac:dyDescent="0.3">
      <c r="A2" t="s">
        <v>9</v>
      </c>
      <c r="B2" t="s">
        <v>16</v>
      </c>
      <c r="C2" s="2">
        <v>1166</v>
      </c>
      <c r="E2" s="6" t="s">
        <v>20</v>
      </c>
      <c r="F2" s="6" t="s">
        <v>21</v>
      </c>
      <c r="G2" s="6" t="s">
        <v>15</v>
      </c>
    </row>
    <row r="3" spans="1:7" x14ac:dyDescent="0.3">
      <c r="A3" t="s">
        <v>17</v>
      </c>
      <c r="B3" t="s">
        <v>18</v>
      </c>
      <c r="C3" s="2">
        <v>1947</v>
      </c>
      <c r="E3" t="s">
        <v>19</v>
      </c>
      <c r="F3" t="s">
        <v>17</v>
      </c>
      <c r="G3" s="7" cm="1">
        <f t="array" ref="G3">SUM(tblSales[Total]*(tblSales[Product]=E3:F3))</f>
        <v>7088</v>
      </c>
    </row>
    <row r="4" spans="1:7" x14ac:dyDescent="0.3">
      <c r="A4" t="s">
        <v>17</v>
      </c>
      <c r="B4" t="s">
        <v>16</v>
      </c>
      <c r="C4" s="2">
        <v>373</v>
      </c>
    </row>
    <row r="5" spans="1:7" x14ac:dyDescent="0.3">
      <c r="A5" t="s">
        <v>19</v>
      </c>
      <c r="B5" t="s">
        <v>18</v>
      </c>
      <c r="C5" s="2">
        <v>826</v>
      </c>
    </row>
    <row r="6" spans="1:7" x14ac:dyDescent="0.3">
      <c r="A6" t="s">
        <v>9</v>
      </c>
      <c r="B6" t="s">
        <v>16</v>
      </c>
      <c r="C6" s="2">
        <v>1142</v>
      </c>
    </row>
    <row r="7" spans="1:7" x14ac:dyDescent="0.3">
      <c r="A7" t="s">
        <v>9</v>
      </c>
      <c r="B7" t="s">
        <v>18</v>
      </c>
      <c r="C7" s="2">
        <v>1757</v>
      </c>
    </row>
    <row r="8" spans="1:7" x14ac:dyDescent="0.3">
      <c r="A8" t="s">
        <v>9</v>
      </c>
      <c r="B8" t="s">
        <v>18</v>
      </c>
      <c r="C8" s="2">
        <v>1835</v>
      </c>
    </row>
    <row r="9" spans="1:7" x14ac:dyDescent="0.3">
      <c r="A9" t="s">
        <v>17</v>
      </c>
      <c r="B9" t="s">
        <v>18</v>
      </c>
      <c r="C9" s="2">
        <v>1770</v>
      </c>
    </row>
    <row r="10" spans="1:7" x14ac:dyDescent="0.3">
      <c r="A10" t="s">
        <v>17</v>
      </c>
      <c r="B10" t="s">
        <v>16</v>
      </c>
      <c r="C10" s="2">
        <v>770</v>
      </c>
    </row>
    <row r="11" spans="1:7" x14ac:dyDescent="0.3">
      <c r="A11" t="s">
        <v>9</v>
      </c>
      <c r="B11" t="s">
        <v>18</v>
      </c>
      <c r="C11" s="2">
        <v>699</v>
      </c>
    </row>
    <row r="12" spans="1:7" x14ac:dyDescent="0.3">
      <c r="A12" t="s">
        <v>19</v>
      </c>
      <c r="B12" t="s">
        <v>16</v>
      </c>
      <c r="C12" s="2">
        <v>290</v>
      </c>
    </row>
    <row r="13" spans="1:7" x14ac:dyDescent="0.3">
      <c r="A13" t="s">
        <v>17</v>
      </c>
      <c r="B13" t="s">
        <v>18</v>
      </c>
      <c r="C13" s="2">
        <v>1112</v>
      </c>
    </row>
  </sheetData>
  <dataValidations count="1">
    <dataValidation type="list" allowBlank="1" showInputMessage="1" showErrorMessage="1" sqref="E3:F3" xr:uid="{E2426501-E8D4-43F8-BBF5-5B72AAF4552B}">
      <formula1>"Burger,Coffee,Pizza"</formula1>
    </dataValidation>
  </dataValidation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720BF7-6FF0-4A8C-9577-13367DBF0AE1}">
  <dimension ref="A1:G13"/>
  <sheetViews>
    <sheetView zoomScale="130" zoomScaleNormal="130" workbookViewId="0">
      <selection activeCell="E6" sqref="E6"/>
    </sheetView>
  </sheetViews>
  <sheetFormatPr defaultRowHeight="18.75" x14ac:dyDescent="0.3"/>
  <sheetData>
    <row r="1" spans="1:7" x14ac:dyDescent="0.3">
      <c r="A1" s="8" t="s">
        <v>0</v>
      </c>
      <c r="B1" s="8" t="s">
        <v>14</v>
      </c>
      <c r="C1" s="8" t="s">
        <v>15</v>
      </c>
    </row>
    <row r="2" spans="1:7" x14ac:dyDescent="0.3">
      <c r="A2" t="s">
        <v>9</v>
      </c>
      <c r="B2" t="s">
        <v>16</v>
      </c>
      <c r="C2" s="2">
        <v>1166</v>
      </c>
      <c r="E2" s="6" t="s">
        <v>20</v>
      </c>
      <c r="F2" s="6" t="s">
        <v>21</v>
      </c>
      <c r="G2" s="6" t="s">
        <v>14</v>
      </c>
    </row>
    <row r="3" spans="1:7" x14ac:dyDescent="0.3">
      <c r="A3" t="s">
        <v>17</v>
      </c>
      <c r="B3" t="s">
        <v>18</v>
      </c>
      <c r="C3" s="2">
        <v>1947</v>
      </c>
      <c r="E3" t="s">
        <v>19</v>
      </c>
      <c r="F3" t="s">
        <v>17</v>
      </c>
      <c r="G3" t="s">
        <v>16</v>
      </c>
    </row>
    <row r="4" spans="1:7" x14ac:dyDescent="0.3">
      <c r="A4" t="s">
        <v>17</v>
      </c>
      <c r="B4" t="s">
        <v>16</v>
      </c>
      <c r="C4" s="2">
        <v>373</v>
      </c>
    </row>
    <row r="5" spans="1:7" x14ac:dyDescent="0.3">
      <c r="A5" t="s">
        <v>19</v>
      </c>
      <c r="B5" t="s">
        <v>18</v>
      </c>
      <c r="C5" s="2">
        <v>826</v>
      </c>
      <c r="E5" s="3" t="s">
        <v>15</v>
      </c>
    </row>
    <row r="6" spans="1:7" x14ac:dyDescent="0.3">
      <c r="A6" t="s">
        <v>9</v>
      </c>
      <c r="B6" t="s">
        <v>16</v>
      </c>
      <c r="C6" s="2">
        <v>1142</v>
      </c>
      <c r="E6" s="7" cm="1">
        <f t="array" ref="E6">SUM(tblSales2[Total]*(tblSales2[Product]=E3:F3)*(tblSales2[Region]=G3))</f>
        <v>1433</v>
      </c>
    </row>
    <row r="7" spans="1:7" x14ac:dyDescent="0.3">
      <c r="A7" t="s">
        <v>9</v>
      </c>
      <c r="B7" t="s">
        <v>18</v>
      </c>
      <c r="C7" s="2">
        <v>1757</v>
      </c>
    </row>
    <row r="8" spans="1:7" x14ac:dyDescent="0.3">
      <c r="A8" t="s">
        <v>9</v>
      </c>
      <c r="B8" t="s">
        <v>18</v>
      </c>
      <c r="C8" s="2">
        <v>1835</v>
      </c>
    </row>
    <row r="9" spans="1:7" x14ac:dyDescent="0.3">
      <c r="A9" t="s">
        <v>17</v>
      </c>
      <c r="B9" t="s">
        <v>18</v>
      </c>
      <c r="C9" s="2">
        <v>1770</v>
      </c>
    </row>
    <row r="10" spans="1:7" x14ac:dyDescent="0.3">
      <c r="A10" t="s">
        <v>17</v>
      </c>
      <c r="B10" t="s">
        <v>16</v>
      </c>
      <c r="C10" s="2">
        <v>770</v>
      </c>
    </row>
    <row r="11" spans="1:7" x14ac:dyDescent="0.3">
      <c r="A11" t="s">
        <v>9</v>
      </c>
      <c r="B11" t="s">
        <v>18</v>
      </c>
      <c r="C11" s="2">
        <v>699</v>
      </c>
    </row>
    <row r="12" spans="1:7" x14ac:dyDescent="0.3">
      <c r="A12" t="s">
        <v>19</v>
      </c>
      <c r="B12" t="s">
        <v>16</v>
      </c>
      <c r="C12" s="2">
        <v>290</v>
      </c>
    </row>
    <row r="13" spans="1:7" x14ac:dyDescent="0.3">
      <c r="A13" t="s">
        <v>17</v>
      </c>
      <c r="B13" t="s">
        <v>18</v>
      </c>
      <c r="C13" s="2">
        <v>1112</v>
      </c>
    </row>
  </sheetData>
  <dataValidations count="2">
    <dataValidation type="list" allowBlank="1" showInputMessage="1" showErrorMessage="1" sqref="E3:F3" xr:uid="{E8E30392-01CF-488F-AD39-B59CECDC8BE7}">
      <formula1>"Burger,Coffee,Pizza"</formula1>
    </dataValidation>
    <dataValidation type="list" allowBlank="1" showInputMessage="1" showErrorMessage="1" sqref="G3" xr:uid="{AAE34815-37BE-42CA-BB7C-1DC367F984C5}">
      <formula1>"East,West"</formula1>
    </dataValidation>
  </dataValidation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549B8-DD5F-4113-9A35-C2EF98215603}">
  <dimension ref="A1:G9"/>
  <sheetViews>
    <sheetView zoomScale="130" zoomScaleNormal="130" workbookViewId="0">
      <selection activeCell="B2" sqref="B2"/>
    </sheetView>
  </sheetViews>
  <sheetFormatPr defaultRowHeight="18.75" x14ac:dyDescent="0.3"/>
  <cols>
    <col min="2" max="3" width="10.3984375" bestFit="1" customWidth="1"/>
    <col min="4" max="4" width="9.3984375" customWidth="1"/>
  </cols>
  <sheetData>
    <row r="1" spans="1:7" x14ac:dyDescent="0.3">
      <c r="A1" s="3" t="s">
        <v>0</v>
      </c>
      <c r="B1" s="3" t="s">
        <v>4</v>
      </c>
      <c r="D1" cm="1">
        <f t="array" ref="D1">_xlfn.XLOOKUP(B1,B4:E4,_xlfn.XLOOKUP(A2,A5:A9,B5:E9))</f>
        <v>402</v>
      </c>
      <c r="E1" t="str">
        <f ca="1">_xlfn.FORMULATEXT(D1)</f>
        <v>=XLOOKUP(B1,B4:E4,XLOOKUP(A2,A5:A9,B5:E9))</v>
      </c>
    </row>
    <row r="2" spans="1:7" x14ac:dyDescent="0.3">
      <c r="A2" t="s">
        <v>10</v>
      </c>
      <c r="B2" s="2" cm="1">
        <f t="array" ref="B2">SUM(B5:E9*(A5:A9=A2)*(B4:E4=B1))</f>
        <v>402</v>
      </c>
      <c r="D2">
        <f>INDEX(B5:E9,MATCH(A2,A5:A9,0),MATCH(B1,B4:E4,0))</f>
        <v>402</v>
      </c>
      <c r="E2" t="str">
        <f ca="1">_xlfn.FORMULATEXT(D2)</f>
        <v>=INDEX(B5:E9,MATCH(A2,A5:A9,0),MATCH(B1,B4:E4,0))</v>
      </c>
    </row>
    <row r="4" spans="1:7" x14ac:dyDescent="0.3">
      <c r="A4" s="9" t="s">
        <v>0</v>
      </c>
      <c r="B4" s="9" t="s">
        <v>3</v>
      </c>
      <c r="C4" s="9" t="s">
        <v>1</v>
      </c>
      <c r="D4" s="9" t="s">
        <v>4</v>
      </c>
      <c r="E4" s="9" t="s">
        <v>5</v>
      </c>
    </row>
    <row r="5" spans="1:7" x14ac:dyDescent="0.3">
      <c r="A5" t="s">
        <v>7</v>
      </c>
      <c r="B5">
        <v>592</v>
      </c>
      <c r="C5">
        <v>392</v>
      </c>
      <c r="D5">
        <v>537</v>
      </c>
      <c r="E5">
        <v>306</v>
      </c>
      <c r="G5" s="4" t="s">
        <v>32</v>
      </c>
    </row>
    <row r="6" spans="1:7" x14ac:dyDescent="0.3">
      <c r="A6" t="s">
        <v>9</v>
      </c>
      <c r="B6">
        <v>111</v>
      </c>
      <c r="C6">
        <v>329</v>
      </c>
      <c r="D6">
        <v>536</v>
      </c>
      <c r="E6">
        <v>412</v>
      </c>
      <c r="G6" t="str">
        <f ca="1">_xlfn.FORMULATEXT(B2)</f>
        <v>=SUM(B5:E9*(A5:A9=A2)*(B4:E4=B1))</v>
      </c>
    </row>
    <row r="7" spans="1:7" x14ac:dyDescent="0.3">
      <c r="A7" t="s">
        <v>6</v>
      </c>
      <c r="B7">
        <v>342</v>
      </c>
      <c r="C7">
        <v>413</v>
      </c>
      <c r="D7">
        <v>453</v>
      </c>
      <c r="E7">
        <v>398</v>
      </c>
    </row>
    <row r="8" spans="1:7" x14ac:dyDescent="0.3">
      <c r="A8" t="s">
        <v>10</v>
      </c>
      <c r="B8">
        <v>457</v>
      </c>
      <c r="C8">
        <v>264</v>
      </c>
      <c r="D8">
        <v>402</v>
      </c>
      <c r="E8">
        <v>138</v>
      </c>
    </row>
    <row r="9" spans="1:7" x14ac:dyDescent="0.3">
      <c r="A9" t="s">
        <v>11</v>
      </c>
      <c r="B9">
        <v>393</v>
      </c>
      <c r="C9">
        <v>106</v>
      </c>
      <c r="D9">
        <v>110</v>
      </c>
      <c r="E9">
        <v>289</v>
      </c>
    </row>
  </sheetData>
  <dataValidations count="2">
    <dataValidation type="list" allowBlank="1" showInputMessage="1" showErrorMessage="1" sqref="B1" xr:uid="{88B17F43-EFFC-4F5B-A1E9-6DE37AECE192}">
      <formula1>"Leeds,Lincoln,Manchester,Plymouth"</formula1>
    </dataValidation>
    <dataValidation type="list" allowBlank="1" showInputMessage="1" showErrorMessage="1" sqref="A2" xr:uid="{D29D8470-E5D8-4778-B836-8C839D583E88}">
      <formula1>$A$5:$A$9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D1109-A589-4A56-9D16-3CC026FFCB72}">
  <dimension ref="A1:I16"/>
  <sheetViews>
    <sheetView zoomScale="130" zoomScaleNormal="130" workbookViewId="0">
      <selection activeCell="B2" sqref="B2"/>
    </sheetView>
  </sheetViews>
  <sheetFormatPr defaultRowHeight="18.75" x14ac:dyDescent="0.3"/>
  <cols>
    <col min="6" max="6" width="10.3984375" bestFit="1" customWidth="1"/>
    <col min="8" max="8" width="9.5" customWidth="1"/>
  </cols>
  <sheetData>
    <row r="1" spans="1:9" x14ac:dyDescent="0.3">
      <c r="A1" s="3" t="s">
        <v>0</v>
      </c>
      <c r="B1" s="3" t="s">
        <v>5</v>
      </c>
      <c r="D1" s="9" t="s">
        <v>0</v>
      </c>
      <c r="E1" s="9" t="s">
        <v>2</v>
      </c>
      <c r="F1" s="9" t="s">
        <v>3</v>
      </c>
      <c r="G1" s="9" t="s">
        <v>1</v>
      </c>
      <c r="H1" s="9" t="s">
        <v>4</v>
      </c>
      <c r="I1" s="9" t="s">
        <v>5</v>
      </c>
    </row>
    <row r="2" spans="1:9" x14ac:dyDescent="0.3">
      <c r="A2" t="s">
        <v>6</v>
      </c>
      <c r="B2" s="2" cm="1">
        <f t="array" ref="B2">SUM(F2:I16*(D2:D16=A2)*(F1:I1=B1))</f>
        <v>997</v>
      </c>
      <c r="D2" t="s">
        <v>7</v>
      </c>
      <c r="E2" t="s">
        <v>8</v>
      </c>
      <c r="F2">
        <v>592</v>
      </c>
      <c r="G2">
        <v>392</v>
      </c>
      <c r="H2">
        <v>537</v>
      </c>
      <c r="I2">
        <v>306</v>
      </c>
    </row>
    <row r="3" spans="1:9" x14ac:dyDescent="0.3">
      <c r="D3" t="s">
        <v>9</v>
      </c>
      <c r="E3" t="s">
        <v>8</v>
      </c>
      <c r="F3">
        <v>111</v>
      </c>
      <c r="G3">
        <v>329</v>
      </c>
      <c r="H3">
        <v>536</v>
      </c>
      <c r="I3">
        <v>412</v>
      </c>
    </row>
    <row r="4" spans="1:9" x14ac:dyDescent="0.3">
      <c r="D4" t="s">
        <v>6</v>
      </c>
      <c r="E4" t="s">
        <v>8</v>
      </c>
      <c r="F4">
        <v>342</v>
      </c>
      <c r="G4">
        <v>413</v>
      </c>
      <c r="H4">
        <v>453</v>
      </c>
      <c r="I4">
        <v>398</v>
      </c>
    </row>
    <row r="5" spans="1:9" x14ac:dyDescent="0.3">
      <c r="D5" t="s">
        <v>10</v>
      </c>
      <c r="E5" t="s">
        <v>8</v>
      </c>
      <c r="F5">
        <v>457</v>
      </c>
      <c r="G5">
        <v>264</v>
      </c>
      <c r="H5">
        <v>402</v>
      </c>
      <c r="I5">
        <v>138</v>
      </c>
    </row>
    <row r="6" spans="1:9" x14ac:dyDescent="0.3">
      <c r="D6" t="s">
        <v>11</v>
      </c>
      <c r="E6" t="s">
        <v>8</v>
      </c>
      <c r="F6">
        <v>393</v>
      </c>
      <c r="G6">
        <v>106</v>
      </c>
      <c r="H6">
        <v>110</v>
      </c>
      <c r="I6">
        <v>289</v>
      </c>
    </row>
    <row r="7" spans="1:9" x14ac:dyDescent="0.3">
      <c r="D7" t="s">
        <v>7</v>
      </c>
      <c r="E7" t="s">
        <v>12</v>
      </c>
      <c r="F7">
        <v>340</v>
      </c>
      <c r="G7">
        <v>701</v>
      </c>
      <c r="H7">
        <v>592</v>
      </c>
      <c r="I7">
        <v>560</v>
      </c>
    </row>
    <row r="8" spans="1:9" x14ac:dyDescent="0.3">
      <c r="D8" t="s">
        <v>9</v>
      </c>
      <c r="E8" t="s">
        <v>12</v>
      </c>
      <c r="F8">
        <v>556</v>
      </c>
      <c r="G8">
        <v>238</v>
      </c>
      <c r="H8">
        <v>287</v>
      </c>
      <c r="I8">
        <v>624</v>
      </c>
    </row>
    <row r="9" spans="1:9" x14ac:dyDescent="0.3">
      <c r="D9" t="s">
        <v>6</v>
      </c>
      <c r="E9" t="s">
        <v>12</v>
      </c>
      <c r="F9">
        <v>244</v>
      </c>
      <c r="G9">
        <v>448</v>
      </c>
      <c r="H9">
        <v>580</v>
      </c>
      <c r="I9">
        <v>432</v>
      </c>
    </row>
    <row r="10" spans="1:9" x14ac:dyDescent="0.3">
      <c r="D10" t="s">
        <v>10</v>
      </c>
      <c r="E10" t="s">
        <v>12</v>
      </c>
      <c r="F10">
        <v>164</v>
      </c>
      <c r="G10">
        <v>527</v>
      </c>
      <c r="H10">
        <v>642</v>
      </c>
      <c r="I10">
        <v>353</v>
      </c>
    </row>
    <row r="11" spans="1:9" x14ac:dyDescent="0.3">
      <c r="D11" t="s">
        <v>11</v>
      </c>
      <c r="E11" t="s">
        <v>12</v>
      </c>
      <c r="F11">
        <v>707</v>
      </c>
      <c r="G11">
        <v>444</v>
      </c>
      <c r="H11">
        <v>362</v>
      </c>
      <c r="I11">
        <v>511</v>
      </c>
    </row>
    <row r="12" spans="1:9" x14ac:dyDescent="0.3">
      <c r="D12" t="s">
        <v>7</v>
      </c>
      <c r="E12" t="s">
        <v>13</v>
      </c>
      <c r="F12">
        <v>373</v>
      </c>
      <c r="G12">
        <v>484</v>
      </c>
      <c r="H12">
        <v>636</v>
      </c>
      <c r="I12">
        <v>450</v>
      </c>
    </row>
    <row r="13" spans="1:9" x14ac:dyDescent="0.3">
      <c r="D13" t="s">
        <v>9</v>
      </c>
      <c r="E13" t="s">
        <v>13</v>
      </c>
      <c r="F13">
        <v>555</v>
      </c>
      <c r="G13">
        <v>721</v>
      </c>
      <c r="H13">
        <v>570</v>
      </c>
      <c r="I13">
        <v>344</v>
      </c>
    </row>
    <row r="14" spans="1:9" x14ac:dyDescent="0.3">
      <c r="D14" t="s">
        <v>6</v>
      </c>
      <c r="E14" t="s">
        <v>13</v>
      </c>
      <c r="F14">
        <v>416</v>
      </c>
      <c r="G14">
        <v>660</v>
      </c>
      <c r="H14">
        <v>562</v>
      </c>
      <c r="I14">
        <v>167</v>
      </c>
    </row>
    <row r="15" spans="1:9" x14ac:dyDescent="0.3">
      <c r="D15" t="s">
        <v>10</v>
      </c>
      <c r="E15" t="s">
        <v>13</v>
      </c>
      <c r="F15">
        <v>275</v>
      </c>
      <c r="G15">
        <v>796</v>
      </c>
      <c r="H15">
        <v>451</v>
      </c>
      <c r="I15">
        <v>197</v>
      </c>
    </row>
    <row r="16" spans="1:9" x14ac:dyDescent="0.3">
      <c r="D16" t="s">
        <v>11</v>
      </c>
      <c r="E16" t="s">
        <v>13</v>
      </c>
      <c r="F16">
        <v>503</v>
      </c>
      <c r="G16">
        <v>647</v>
      </c>
      <c r="H16">
        <v>590</v>
      </c>
      <c r="I16">
        <v>584</v>
      </c>
    </row>
  </sheetData>
  <dataValidations count="2">
    <dataValidation type="list" allowBlank="1" showInputMessage="1" showErrorMessage="1" sqref="A2" xr:uid="{40CA71F4-F1F1-4CFC-8C23-BAC64891FA7D}">
      <formula1>$D$2:$D$6</formula1>
    </dataValidation>
    <dataValidation type="list" allowBlank="1" showInputMessage="1" showErrorMessage="1" sqref="B1" xr:uid="{953B8DC5-A0C6-41CE-A3FD-C5CDD367F91D}">
      <formula1>"Leeds,Lincoln,Manchester,Plymouth"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8CE3E-F500-46D9-B037-50B56C258617}">
  <dimension ref="A1:F6"/>
  <sheetViews>
    <sheetView zoomScale="130" zoomScaleNormal="130" workbookViewId="0">
      <selection activeCell="F3" sqref="F3"/>
    </sheetView>
  </sheetViews>
  <sheetFormatPr defaultRowHeight="18.75" x14ac:dyDescent="0.3"/>
  <cols>
    <col min="1" max="1" width="11.796875" customWidth="1"/>
    <col min="4" max="4" width="6.3984375" customWidth="1"/>
    <col min="5" max="5" width="15.796875" customWidth="1"/>
  </cols>
  <sheetData>
    <row r="1" spans="1:6" x14ac:dyDescent="0.3">
      <c r="A1" s="8" t="s">
        <v>27</v>
      </c>
      <c r="B1" s="8" t="s">
        <v>28</v>
      </c>
      <c r="C1" s="8" t="s">
        <v>29</v>
      </c>
    </row>
    <row r="2" spans="1:6" x14ac:dyDescent="0.3">
      <c r="A2" t="s">
        <v>22</v>
      </c>
      <c r="B2">
        <v>91</v>
      </c>
      <c r="C2" s="1">
        <v>0.1</v>
      </c>
      <c r="E2" s="10" t="s">
        <v>30</v>
      </c>
      <c r="F2" s="5">
        <f>AVERAGE(B2:B6)</f>
        <v>78.2</v>
      </c>
    </row>
    <row r="3" spans="1:6" x14ac:dyDescent="0.3">
      <c r="A3" t="s">
        <v>23</v>
      </c>
      <c r="B3">
        <v>65</v>
      </c>
      <c r="C3" s="1">
        <v>0.15</v>
      </c>
      <c r="E3" s="10" t="s">
        <v>31</v>
      </c>
      <c r="F3" s="5" cm="1">
        <f t="array" ref="F3">SUM(tblAssessments[Score]*tblAssessments[Weight]/1)</f>
        <v>76.5</v>
      </c>
    </row>
    <row r="4" spans="1:6" x14ac:dyDescent="0.3">
      <c r="A4" t="s">
        <v>25</v>
      </c>
      <c r="B4">
        <v>80</v>
      </c>
      <c r="C4" s="1">
        <v>0.2</v>
      </c>
    </row>
    <row r="5" spans="1:6" x14ac:dyDescent="0.3">
      <c r="A5" t="s">
        <v>24</v>
      </c>
      <c r="B5">
        <v>84</v>
      </c>
      <c r="C5" s="1">
        <v>0.2</v>
      </c>
    </row>
    <row r="6" spans="1:6" x14ac:dyDescent="0.3">
      <c r="A6" t="s">
        <v>26</v>
      </c>
      <c r="B6">
        <v>71</v>
      </c>
      <c r="C6" s="1">
        <v>0.35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OR Logic</vt:lpstr>
      <vt:lpstr>AND and OR</vt:lpstr>
      <vt:lpstr>Two Way Lookup</vt:lpstr>
      <vt:lpstr>Sum + Lookup</vt:lpstr>
      <vt:lpstr>Weighted Average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Murray</dc:creator>
  <cp:lastModifiedBy>Alan Murray</cp:lastModifiedBy>
  <dcterms:created xsi:type="dcterms:W3CDTF">2021-08-26T08:00:34Z</dcterms:created>
  <dcterms:modified xsi:type="dcterms:W3CDTF">2021-08-27T21:20:30Z</dcterms:modified>
</cp:coreProperties>
</file>