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theme/theme1.xml" ContentType="application/vnd.openxmlformats-officedocument.theme+xml"/>
  <Override PartName="/xl/connections.xml" ContentType="application/vnd.openxmlformats-officedocument.spreadsheetml.connections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ichStyles.xml" ContentType="application/vnd.ms-excel.richstyles+xml"/>
  <Override PartName="/xl/richData/rdsupportingpropertybagstructure.xml" ContentType="application/vnd.ms-excel.rdsupportingpropertybagstructure+xml"/>
  <Override PartName="/xl/richData/rdsupportingpropertybag.xml" ContentType="application/vnd.ms-excel.rdsupportingpropertybag+xml"/>
  <Override PartName="/xl/richData/rdRichValueTypes.xml" ContentType="application/vnd.ms-excel.rdrichvaluetyp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tables/table1.xml" ContentType="application/vnd.openxmlformats-officedocument.spreadsheetml.table+xml"/>
  <Override PartName="/xl/queryTables/queryTable1.xml" ContentType="application/vnd.openxmlformats-officedocument.spreadsheetml.queryTable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3530"/>
  <workbookPr defaultThemeVersion="166925"/>
  <mc:AlternateContent xmlns:mc="http://schemas.openxmlformats.org/markup-compatibility/2006">
    <mc:Choice Requires="x15">
      <x15ac:absPath xmlns:x15ac="http://schemas.microsoft.com/office/spreadsheetml/2010/11/ac" url="https://d.docs.live.net/788f8febbdb7a3e7/Desktop/"/>
    </mc:Choice>
  </mc:AlternateContent>
  <xr:revisionPtr revIDLastSave="14" documentId="8_{7809BBBE-0A76-428E-9517-AE7FE8A2FAAE}" xr6:coauthVersionLast="46" xr6:coauthVersionMax="46" xr10:uidLastSave="{47AD05BE-6D94-478F-854F-D46B2C211363}"/>
  <bookViews>
    <workbookView xWindow="-120" yWindow="-120" windowWidth="29040" windowHeight="15840" xr2:uid="{537CD44E-6CB9-45EC-A958-ADABDD8DEDE2}"/>
  </bookViews>
  <sheets>
    <sheet name="Front" sheetId="5" r:id="rId1"/>
    <sheet name="Results" sheetId="3" r:id="rId2"/>
    <sheet name="competitors" sheetId="4" r:id="rId3"/>
    <sheet name="Data" sheetId="1" r:id="rId4"/>
    <sheet name="Vote" sheetId="2" r:id="rId5"/>
  </sheets>
  <definedNames>
    <definedName name="ExternalData_1" localSheetId="2" hidden="1">'competitors'!$A$1:$A$13</definedName>
    <definedName name="ExternalData_1" localSheetId="3" hidden="1">Data!#REF!</definedName>
    <definedName name="loser">_xlfn.XLOOKUP(Results!$AT$2,Data!$B$2:$B$13,Data!$D$2:$D$13)</definedName>
    <definedName name="winner">_xlfn.XLOOKUP(Results!$AH$2,Data!$B$2:$B$13,Data!$C$2:$C$13)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Y6" i="3" l="1" a="1"/>
  <c r="Y6" i="3" s="1"/>
  <c r="Y4" i="3" a="1"/>
  <c r="Y4" i="3" s="1"/>
  <c r="AH2" i="3" a="1"/>
  <c r="AH2" i="3" s="1"/>
  <c r="J4" i="3" s="1" a="1"/>
  <c r="J4" i="3" s="1"/>
  <c r="AT2" i="3" a="1"/>
  <c r="AT2" i="3" s="1"/>
  <c r="T14" i="3" a="1"/>
  <c r="T14" i="3" s="1"/>
  <c r="T9" i="3" a="1"/>
  <c r="T9" i="3" s="1"/>
  <c r="E9" i="3" a="1"/>
  <c r="E9" i="3" s="1"/>
  <c r="E14" i="3" a="1"/>
  <c r="E14" i="3" s="1"/>
  <c r="Z14" i="3" a="1"/>
  <c r="Z14" i="3" s="1"/>
  <c r="Z13" i="3" s="1"/>
  <c r="Z9" i="3" a="1"/>
  <c r="Z9" i="3" s="1"/>
  <c r="Z8" i="3" s="1"/>
  <c r="N14" i="3" a="1"/>
  <c r="N14" i="3" s="1"/>
  <c r="N13" i="3" s="1"/>
  <c r="N9" i="3" a="1"/>
  <c r="N9" i="3" s="1"/>
  <c r="N8" i="3" s="1"/>
  <c r="J2" i="3" a="1"/>
  <c r="J2" i="3" s="1"/>
  <c r="Y2" i="3" s="1"/>
</calcChain>
</file>

<file path=xl/connections.xml><?xml version="1.0" encoding="utf-8"?>
<connections xmlns="http://schemas.openxmlformats.org/spreadsheetml/2006/main" xmlns:mc="http://schemas.openxmlformats.org/markup-compatibility/2006" xmlns:xr16="http://schemas.microsoft.com/office/spreadsheetml/2017/revision16" mc:Ignorable="xr16">
  <connection id="1" xr16:uid="{A1B5972D-5EFC-4187-B9E8-DF29AD8A9E86}" keepAlive="1" name="Query - competitors" description="Connection to the 'competitors' query in the workbook." type="5" refreshedVersion="6" background="1" saveData="1">
    <dbPr connection="Provider=Microsoft.Mashup.OleDb.1;Data Source=$Workbook$;Location=competitors;Extended Properties=&quot;&quot;" command="SELECT * FROM [competitors]"/>
  </connection>
</connections>
</file>

<file path=xl/metadata.xml><?xml version="1.0" encoding="utf-8"?>
<metadata xmlns="http://schemas.openxmlformats.org/spreadsheetml/2006/main" xmlns:xlrd="http://schemas.microsoft.com/office/spreadsheetml/2017/richdata" xmlns:xda="http://schemas.microsoft.com/office/spreadsheetml/2017/dynamicarray">
  <metadataTypes count="2">
    <metadataType name="XLDAPR" minSupportedVersion="120000" copy="1" pasteAll="1" pasteValues="1" merge="1" splitFirst="1" rowColShift="1" clearFormats="1" clearComments="1" assign="1" coerce="1" cellMeta="1"/>
    <metadataType name="XLRICHVALUE" minSupportedVersion="120000" copy="1" pasteAll="1" pasteValues="1" merge="1" splitFirst="1" rowColShift="1" clearFormats="1" clearComments="1" assign="1" coerce="1"/>
  </metadataTypes>
  <futureMetadata name="XLDAPR" count="1">
    <bk>
      <extLst>
        <ext uri="{bdbb8cdc-fa1e-496e-a857-3c3f30c029c3}">
          <xda:dynamicArrayProperties fDynamic="1" fCollapsed="0"/>
        </ext>
      </extLst>
    </bk>
  </futureMetadata>
  <futureMetadata name="XLRICHVALUE" count="12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  <bk>
      <extLst>
        <ext uri="{3e2802c4-a4d2-4d8b-9148-e3be6c30e623}">
          <xlrd:rvb i="11"/>
        </ext>
      </extLst>
    </bk>
  </futureMetadata>
  <cellMetadata count="1">
    <bk>
      <rc t="1" v="0"/>
    </bk>
  </cellMetadata>
  <valueMetadata count="12">
    <bk>
      <rc t="2" v="0"/>
    </bk>
    <bk>
      <rc t="2" v="1"/>
    </bk>
    <bk>
      <rc t="2" v="2"/>
    </bk>
    <bk>
      <rc t="2" v="3"/>
    </bk>
    <bk>
      <rc t="2" v="4"/>
    </bk>
    <bk>
      <rc t="2" v="5"/>
    </bk>
    <bk>
      <rc t="2" v="6"/>
    </bk>
    <bk>
      <rc t="2" v="7"/>
    </bk>
    <bk>
      <rc t="2" v="8"/>
    </bk>
    <bk>
      <rc t="2" v="9"/>
    </bk>
    <bk>
      <rc t="2" v="10"/>
    </bk>
    <bk>
      <rc t="2" v="11"/>
    </bk>
  </valueMetadata>
</metadata>
</file>

<file path=xl/sharedStrings.xml><?xml version="1.0" encoding="utf-8"?>
<sst xmlns="http://schemas.openxmlformats.org/spreadsheetml/2006/main" count="29" uniqueCount="27">
  <si>
    <t>ID</t>
  </si>
  <si>
    <t>Name</t>
  </si>
  <si>
    <t>James</t>
  </si>
  <si>
    <t>Sherri</t>
  </si>
  <si>
    <t>Arif</t>
  </si>
  <si>
    <t>Chantel</t>
  </si>
  <si>
    <t>Angela</t>
  </si>
  <si>
    <t>Ursula</t>
  </si>
  <si>
    <t>Winner</t>
  </si>
  <si>
    <t>Tamara</t>
  </si>
  <si>
    <t>Addison</t>
  </si>
  <si>
    <t>Carrie</t>
  </si>
  <si>
    <t>Ian</t>
  </si>
  <si>
    <t>Alexander</t>
  </si>
  <si>
    <t>Randy</t>
  </si>
  <si>
    <t>First Loser</t>
  </si>
  <si>
    <t>Total Miles</t>
  </si>
  <si>
    <t>Winning Team</t>
  </si>
  <si>
    <t>Money Raised</t>
  </si>
  <si>
    <t>Charities</t>
  </si>
  <si>
    <t>Participant</t>
  </si>
  <si>
    <t>Excel Life</t>
  </si>
  <si>
    <t>Never Merge</t>
  </si>
  <si>
    <t>SUMthing Special</t>
  </si>
  <si>
    <t>Just Unpivot</t>
  </si>
  <si>
    <t>Computergaga.com</t>
  </si>
  <si>
    <t>Computergaga YouTube channel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</si>
</sst>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43" formatCode="_-* #,##0.00_-;\-* #,##0.00_-;_-* &quot;-&quot;??_-;_-@_-"/>
    <numFmt numFmtId="164" formatCode="&quot;£&quot;#,##0"/>
    <numFmt numFmtId="165" formatCode="_-* #,##0_-;\-* #,##0_-;_-* &quot;-&quot;??_-;_-@_-"/>
  </numFmts>
  <fonts count="6" x14ac:knownFonts="1">
    <font>
      <sz val="18"/>
      <color theme="1"/>
      <name val="Calibri"/>
      <family val="2"/>
      <scheme val="minor"/>
    </font>
    <font>
      <b/>
      <sz val="18"/>
      <color theme="1"/>
      <name val="Calibri"/>
      <family val="2"/>
      <scheme val="minor"/>
    </font>
    <font>
      <sz val="18"/>
      <color theme="1"/>
      <name val="Calibri"/>
      <family val="2"/>
      <scheme val="minor"/>
    </font>
    <font>
      <b/>
      <sz val="18"/>
      <color theme="0"/>
      <name val="Calibri"/>
      <family val="2"/>
      <scheme val="minor"/>
    </font>
    <font>
      <b/>
      <sz val="18"/>
      <name val="Calibri"/>
      <family val="2"/>
      <scheme val="minor"/>
    </font>
    <font>
      <u/>
      <sz val="18"/>
      <color theme="10"/>
      <name val="Calibri"/>
      <family val="2"/>
      <scheme val="minor"/>
    </font>
  </fonts>
  <fills count="7">
    <fill>
      <patternFill patternType="none"/>
    </fill>
    <fill>
      <patternFill patternType="gray125"/>
    </fill>
    <fill>
      <patternFill patternType="solid">
        <fgColor theme="4" tint="0.79998168889431442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4" tint="-0.249977111117893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9" tint="0.79998168889431442"/>
        <bgColor indexed="64"/>
      </patternFill>
    </fill>
  </fills>
  <borders count="6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</borders>
  <cellStyleXfs count="3">
    <xf numFmtId="0" fontId="0" fillId="0" borderId="0"/>
    <xf numFmtId="43" fontId="2" fillId="0" borderId="0" applyFont="0" applyFill="0" applyBorder="0" applyAlignment="0" applyProtection="0"/>
    <xf numFmtId="0" fontId="5" fillId="0" borderId="0" applyNumberFormat="0" applyFill="0" applyBorder="0" applyAlignment="0" applyProtection="0"/>
  </cellStyleXfs>
  <cellXfs count="28">
    <xf numFmtId="0" fontId="0" fillId="0" borderId="0" xfId="0"/>
    <xf numFmtId="0" fontId="0" fillId="0" borderId="0" xfId="0" applyAlignment="1">
      <alignment horizontal="center" vertical="center"/>
    </xf>
    <xf numFmtId="0" fontId="4" fillId="2" borderId="1" xfId="0" applyFont="1" applyFill="1" applyBorder="1" applyAlignment="1">
      <alignment horizontal="center"/>
    </xf>
    <xf numFmtId="0" fontId="1" fillId="0" borderId="0" xfId="0" applyFont="1"/>
    <xf numFmtId="0" fontId="1" fillId="0" borderId="0" xfId="0" applyFont="1" applyBorder="1"/>
    <xf numFmtId="0" fontId="0" fillId="0" borderId="0" xfId="0" applyBorder="1"/>
    <xf numFmtId="0" fontId="0" fillId="0" borderId="0" xfId="0" applyBorder="1" applyAlignment="1"/>
    <xf numFmtId="0" fontId="0" fillId="0" borderId="0" xfId="0" applyAlignment="1"/>
    <xf numFmtId="0" fontId="1" fillId="2" borderId="1" xfId="0" quotePrefix="1" applyFont="1" applyFill="1" applyBorder="1" applyAlignment="1"/>
    <xf numFmtId="0" fontId="0" fillId="0" borderId="2" xfId="0" applyBorder="1" applyAlignment="1"/>
    <xf numFmtId="0" fontId="1" fillId="0" borderId="1" xfId="0" applyFont="1" applyBorder="1"/>
    <xf numFmtId="0" fontId="3" fillId="4" borderId="1" xfId="0" quotePrefix="1" applyFont="1" applyFill="1" applyBorder="1"/>
    <xf numFmtId="0" fontId="3" fillId="4" borderId="1" xfId="0" applyFont="1" applyFill="1" applyBorder="1"/>
    <xf numFmtId="165" fontId="1" fillId="5" borderId="4" xfId="1" applyNumberFormat="1" applyFont="1" applyFill="1" applyBorder="1" applyAlignment="1"/>
    <xf numFmtId="165" fontId="1" fillId="5" borderId="5" xfId="1" applyNumberFormat="1" applyFont="1" applyFill="1" applyBorder="1" applyAlignment="1"/>
    <xf numFmtId="165" fontId="1" fillId="5" borderId="3" xfId="1" applyNumberFormat="1" applyFont="1" applyFill="1" applyBorder="1" applyAlignment="1"/>
    <xf numFmtId="0" fontId="0" fillId="0" borderId="0" xfId="0" applyBorder="1"/>
    <xf numFmtId="164" fontId="1" fillId="6" borderId="1" xfId="0" applyNumberFormat="1" applyFont="1" applyFill="1" applyBorder="1"/>
    <xf numFmtId="0" fontId="1" fillId="6" borderId="1" xfId="0" applyFont="1" applyFill="1" applyBorder="1"/>
    <xf numFmtId="0" fontId="1" fillId="3" borderId="1" xfId="0" applyFont="1" applyFill="1" applyBorder="1" applyAlignment="1"/>
    <xf numFmtId="0" fontId="1" fillId="0" borderId="0" xfId="0" applyFont="1" applyBorder="1" applyAlignment="1">
      <alignment horizontal="center"/>
    </xf>
    <xf numFmtId="0" fontId="1" fillId="5" borderId="4" xfId="0" applyFont="1" applyFill="1" applyBorder="1" applyAlignment="1"/>
    <xf numFmtId="0" fontId="1" fillId="5" borderId="5" xfId="0" applyFont="1" applyFill="1" applyBorder="1" applyAlignment="1"/>
    <xf numFmtId="0" fontId="1" fillId="5" borderId="3" xfId="0" applyFont="1" applyFill="1" applyBorder="1" applyAlignment="1"/>
    <xf numFmtId="0" fontId="1" fillId="3" borderId="4" xfId="0" applyFont="1" applyFill="1" applyBorder="1" applyAlignment="1"/>
    <xf numFmtId="0" fontId="1" fillId="3" borderId="5" xfId="0" applyFont="1" applyFill="1" applyBorder="1" applyAlignment="1"/>
    <xf numFmtId="0" fontId="1" fillId="3" borderId="3" xfId="0" applyFont="1" applyFill="1" applyBorder="1" applyAlignment="1"/>
    <xf numFmtId="0" fontId="5" fillId="0" borderId="0" xfId="2"/>
  </cellXfs>
  <cellStyles count="3">
    <cellStyle name="Comma" xfId="1" builtinId="3"/>
    <cellStyle name="Hyperlink" xfId="2" builtinId="8"/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tyles" Target="styles.xml"/><Relationship Id="rId13" Type="http://schemas.microsoft.com/office/2017/06/relationships/richStyles" Target="richData/richStyles.xml"/><Relationship Id="rId18" Type="http://schemas.openxmlformats.org/officeDocument/2006/relationships/customXml" Target="../customXml/item1.xml"/><Relationship Id="rId3" Type="http://schemas.openxmlformats.org/officeDocument/2006/relationships/worksheet" Target="worksheets/sheet3.xml"/><Relationship Id="rId7" Type="http://schemas.openxmlformats.org/officeDocument/2006/relationships/connections" Target="connections.xml"/><Relationship Id="rId12" Type="http://schemas.microsoft.com/office/2017/06/relationships/rdRichValueStructure" Target="richData/rdrichvaluestructure.xml"/><Relationship Id="rId17" Type="http://schemas.openxmlformats.org/officeDocument/2006/relationships/calcChain" Target="calcChain.xml"/><Relationship Id="rId2" Type="http://schemas.openxmlformats.org/officeDocument/2006/relationships/worksheet" Target="worksheets/sheet2.xml"/><Relationship Id="rId16" Type="http://schemas.microsoft.com/office/2017/06/relationships/rdRichValueTypes" Target="richData/rdRichValueTypes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11" Type="http://schemas.microsoft.com/office/2017/06/relationships/rdRichValue" Target="richData/rdrichvalue.xml"/><Relationship Id="rId5" Type="http://schemas.openxmlformats.org/officeDocument/2006/relationships/worksheet" Target="worksheets/sheet5.xml"/><Relationship Id="rId15" Type="http://schemas.microsoft.com/office/2017/06/relationships/rdSupportingPropertyBag" Target="richData/rdsupportingpropertybag.xml"/><Relationship Id="rId10" Type="http://schemas.openxmlformats.org/officeDocument/2006/relationships/sheetMetadata" Target="metadata.xml"/><Relationship Id="rId4" Type="http://schemas.openxmlformats.org/officeDocument/2006/relationships/worksheet" Target="worksheets/sheet4.xml"/><Relationship Id="rId9" Type="http://schemas.openxmlformats.org/officeDocument/2006/relationships/sharedStrings" Target="sharedStrings.xml"/><Relationship Id="rId14" Type="http://schemas.microsoft.com/office/2017/06/relationships/rdSupportingPropertyBagStructure" Target="richData/rdsupportingpropertybagstructure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emf"/><Relationship Id="rId1" Type="http://schemas.openxmlformats.org/officeDocument/2006/relationships/image" Target="../media/image2.emf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3.png"/><Relationship Id="rId13" Type="http://schemas.openxmlformats.org/officeDocument/2006/relationships/image" Target="../media/image18.png"/><Relationship Id="rId18" Type="http://schemas.openxmlformats.org/officeDocument/2006/relationships/image" Target="../media/image23.png"/><Relationship Id="rId3" Type="http://schemas.openxmlformats.org/officeDocument/2006/relationships/image" Target="../media/image8.png"/><Relationship Id="rId21" Type="http://schemas.openxmlformats.org/officeDocument/2006/relationships/image" Target="../media/image26.png"/><Relationship Id="rId7" Type="http://schemas.openxmlformats.org/officeDocument/2006/relationships/image" Target="../media/image12.png"/><Relationship Id="rId12" Type="http://schemas.openxmlformats.org/officeDocument/2006/relationships/image" Target="../media/image17.png"/><Relationship Id="rId17" Type="http://schemas.openxmlformats.org/officeDocument/2006/relationships/image" Target="../media/image22.png"/><Relationship Id="rId2" Type="http://schemas.openxmlformats.org/officeDocument/2006/relationships/image" Target="../media/image7.png"/><Relationship Id="rId16" Type="http://schemas.openxmlformats.org/officeDocument/2006/relationships/image" Target="../media/image21.png"/><Relationship Id="rId20" Type="http://schemas.openxmlformats.org/officeDocument/2006/relationships/image" Target="../media/image25.png"/><Relationship Id="rId1" Type="http://schemas.openxmlformats.org/officeDocument/2006/relationships/image" Target="../media/image6.png"/><Relationship Id="rId6" Type="http://schemas.openxmlformats.org/officeDocument/2006/relationships/image" Target="../media/image11.png"/><Relationship Id="rId11" Type="http://schemas.openxmlformats.org/officeDocument/2006/relationships/image" Target="../media/image16.png"/><Relationship Id="rId24" Type="http://schemas.openxmlformats.org/officeDocument/2006/relationships/image" Target="../media/image29.png"/><Relationship Id="rId5" Type="http://schemas.openxmlformats.org/officeDocument/2006/relationships/image" Target="../media/image10.png"/><Relationship Id="rId15" Type="http://schemas.openxmlformats.org/officeDocument/2006/relationships/image" Target="../media/image20.png"/><Relationship Id="rId23" Type="http://schemas.openxmlformats.org/officeDocument/2006/relationships/image" Target="../media/image28.png"/><Relationship Id="rId10" Type="http://schemas.openxmlformats.org/officeDocument/2006/relationships/image" Target="../media/image15.png"/><Relationship Id="rId19" Type="http://schemas.openxmlformats.org/officeDocument/2006/relationships/image" Target="../media/image24.png"/><Relationship Id="rId4" Type="http://schemas.openxmlformats.org/officeDocument/2006/relationships/image" Target="../media/image9.png"/><Relationship Id="rId9" Type="http://schemas.openxmlformats.org/officeDocument/2006/relationships/image" Target="../media/image14.png"/><Relationship Id="rId14" Type="http://schemas.openxmlformats.org/officeDocument/2006/relationships/image" Target="../media/image19.png"/><Relationship Id="rId22" Type="http://schemas.openxmlformats.org/officeDocument/2006/relationships/image" Target="../media/image27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30.png"/></Relationships>
</file>

<file path=xl/drawings/_rels/vmlDrawing1.vml.rels><?xml version="1.0" encoding="UTF-8" standalone="yes"?>
<Relationships xmlns="http://schemas.openxmlformats.org/package/2006/relationships"><Relationship Id="rId2" Type="http://schemas.openxmlformats.org/officeDocument/2006/relationships/image" Target="../media/image5.emf"/><Relationship Id="rId1" Type="http://schemas.openxmlformats.org/officeDocument/2006/relationships/image" Target="../media/image4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257174</xdr:colOff>
      <xdr:row>0</xdr:row>
      <xdr:rowOff>161925</xdr:rowOff>
    </xdr:from>
    <xdr:to>
      <xdr:col>10</xdr:col>
      <xdr:colOff>963517</xdr:colOff>
      <xdr:row>20</xdr:row>
      <xdr:rowOff>238125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52D60792-6D19-404B-A700-FCE30378E7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7174" y="161925"/>
          <a:ext cx="10612343" cy="59817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28</xdr:col>
          <xdr:colOff>205155</xdr:colOff>
          <xdr:row>3</xdr:row>
          <xdr:rowOff>0</xdr:rowOff>
        </xdr:from>
        <xdr:to>
          <xdr:col>37</xdr:col>
          <xdr:colOff>67043</xdr:colOff>
          <xdr:row>15</xdr:row>
          <xdr:rowOff>168520</xdr:rowOff>
        </xdr:to>
        <xdr:pic>
          <xdr:nvPicPr>
            <xdr:cNvPr id="6" name="Picture 5" descr="English business man">
              <a:extLst>
                <a:ext uri="{FF2B5EF4-FFF2-40B4-BE49-F238E27FC236}">
                  <a16:creationId xmlns:a16="http://schemas.microsoft.com/office/drawing/2014/main" id="{9F0DF7EC-D5BD-4504-8BBB-B16EE22FB6CD}"/>
                </a:ext>
              </a:extLst>
            </xdr:cNvPr>
            <xdr:cNvPicPr>
              <a:picLocks noChangeAspect="1"/>
              <a:extLst>
                <a:ext uri="{84589F7E-364E-4C9E-8A38-B11213B215E9}">
                  <a14:cameraTool cellRange="winner" spid="_x0000_s3144"/>
                </a:ext>
              </a:extLst>
            </xdr:cNvPicPr>
          </xdr:nvPicPr>
          <xdr:blipFill>
            <a:blip xmlns:r="http://schemas.openxmlformats.org/officeDocument/2006/relationships" r:embed="rId1"/>
            <a:stretch>
              <a:fillRect/>
            </a:stretch>
          </xdr:blipFill>
          <xdr:spPr>
            <a:xfrm>
              <a:off x="7099790" y="578827"/>
              <a:ext cx="1906099" cy="3465635"/>
            </a:xfrm>
            <a:prstGeom prst="rect">
              <a:avLst/>
            </a:prstGeom>
            <a:ln>
              <a:noFill/>
            </a:ln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40</xdr:col>
          <xdr:colOff>212479</xdr:colOff>
          <xdr:row>3</xdr:row>
          <xdr:rowOff>0</xdr:rowOff>
        </xdr:from>
        <xdr:to>
          <xdr:col>49</xdr:col>
          <xdr:colOff>66307</xdr:colOff>
          <xdr:row>15</xdr:row>
          <xdr:rowOff>153866</xdr:rowOff>
        </xdr:to>
        <xdr:pic>
          <xdr:nvPicPr>
            <xdr:cNvPr id="7" name="Picture 6" descr="English business man">
              <a:extLst>
                <a:ext uri="{FF2B5EF4-FFF2-40B4-BE49-F238E27FC236}">
                  <a16:creationId xmlns:a16="http://schemas.microsoft.com/office/drawing/2014/main" id="{A75616CE-4396-4219-BC8C-1AD6BD20D523}"/>
                </a:ext>
              </a:extLst>
            </xdr:cNvPr>
            <xdr:cNvPicPr>
              <a:picLocks noChangeAspect="1"/>
              <a:extLst>
                <a:ext uri="{84589F7E-364E-4C9E-8A38-B11213B215E9}">
                  <a14:cameraTool cellRange="loser" spid="_x0000_s3145"/>
                </a:ext>
              </a:extLst>
            </xdr:cNvPicPr>
          </xdr:nvPicPr>
          <xdr:blipFill>
            <a:blip xmlns:r="http://schemas.openxmlformats.org/officeDocument/2006/relationships" r:embed="rId2"/>
            <a:stretch>
              <a:fillRect/>
            </a:stretch>
          </xdr:blipFill>
          <xdr:spPr>
            <a:xfrm>
              <a:off x="9832729" y="578827"/>
              <a:ext cx="1898040" cy="3450981"/>
            </a:xfrm>
            <a:prstGeom prst="rect">
              <a:avLst/>
            </a:prstGeom>
          </xdr:spPr>
        </xdr:pic>
        <xdr:clientData/>
      </xdr:twoCellAnchor>
    </mc:Choice>
    <mc:Fallback/>
  </mc:AlternateContent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311293</xdr:colOff>
      <xdr:row>1</xdr:row>
      <xdr:rowOff>493434</xdr:rowOff>
    </xdr:from>
    <xdr:to>
      <xdr:col>2</xdr:col>
      <xdr:colOff>1738312</xdr:colOff>
      <xdr:row>1</xdr:row>
      <xdr:rowOff>3409679</xdr:rowOff>
    </xdr:to>
    <xdr:pic>
      <xdr:nvPicPr>
        <xdr:cNvPr id="3" name="Picture 2" descr="English business man">
          <a:extLst>
            <a:ext uri="{FF2B5EF4-FFF2-40B4-BE49-F238E27FC236}">
              <a16:creationId xmlns:a16="http://schemas.microsoft.com/office/drawing/2014/main" id="{8192E1A8-88D1-4244-B7FE-8E00D51F45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11543" y="779184"/>
          <a:ext cx="1427019" cy="2916245"/>
        </a:xfrm>
        <a:prstGeom prst="rect">
          <a:avLst/>
        </a:prstGeom>
      </xdr:spPr>
    </xdr:pic>
    <xdr:clientData/>
  </xdr:twoCellAnchor>
  <xdr:twoCellAnchor editAs="oneCell">
    <xdr:from>
      <xdr:col>2</xdr:col>
      <xdr:colOff>342900</xdr:colOff>
      <xdr:row>5</xdr:row>
      <xdr:rowOff>627430</xdr:rowOff>
    </xdr:from>
    <xdr:to>
      <xdr:col>2</xdr:col>
      <xdr:colOff>1809749</xdr:colOff>
      <xdr:row>5</xdr:row>
      <xdr:rowOff>3454976</xdr:rowOff>
    </xdr:to>
    <xdr:pic>
      <xdr:nvPicPr>
        <xdr:cNvPr id="5" name="Picture 4" descr="Business woman fist pump">
          <a:extLst>
            <a:ext uri="{FF2B5EF4-FFF2-40B4-BE49-F238E27FC236}">
              <a16:creationId xmlns:a16="http://schemas.microsoft.com/office/drawing/2014/main" id="{50A6AA16-6884-464E-A961-1FFE33B2D2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43150" y="16153180"/>
          <a:ext cx="1466849" cy="2827546"/>
        </a:xfrm>
        <a:prstGeom prst="rect">
          <a:avLst/>
        </a:prstGeom>
      </xdr:spPr>
    </xdr:pic>
    <xdr:clientData/>
  </xdr:twoCellAnchor>
  <xdr:twoCellAnchor editAs="oneCell">
    <xdr:from>
      <xdr:col>2</xdr:col>
      <xdr:colOff>442913</xdr:colOff>
      <xdr:row>3</xdr:row>
      <xdr:rowOff>178284</xdr:rowOff>
    </xdr:from>
    <xdr:to>
      <xdr:col>2</xdr:col>
      <xdr:colOff>1666875</xdr:colOff>
      <xdr:row>3</xdr:row>
      <xdr:rowOff>3543731</xdr:rowOff>
    </xdr:to>
    <xdr:pic>
      <xdr:nvPicPr>
        <xdr:cNvPr id="7" name="Picture 6" descr="English business man">
          <a:extLst>
            <a:ext uri="{FF2B5EF4-FFF2-40B4-BE49-F238E27FC236}">
              <a16:creationId xmlns:a16="http://schemas.microsoft.com/office/drawing/2014/main" id="{6E882710-9781-4422-8E93-57BA60657C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43163" y="8084034"/>
          <a:ext cx="1223962" cy="3365447"/>
        </a:xfrm>
        <a:prstGeom prst="rect">
          <a:avLst/>
        </a:prstGeom>
      </xdr:spPr>
    </xdr:pic>
    <xdr:clientData/>
  </xdr:twoCellAnchor>
  <xdr:twoCellAnchor editAs="oneCell">
    <xdr:from>
      <xdr:col>2</xdr:col>
      <xdr:colOff>561975</xdr:colOff>
      <xdr:row>9</xdr:row>
      <xdr:rowOff>220247</xdr:rowOff>
    </xdr:from>
    <xdr:to>
      <xdr:col>2</xdr:col>
      <xdr:colOff>1666875</xdr:colOff>
      <xdr:row>9</xdr:row>
      <xdr:rowOff>3650241</xdr:rowOff>
    </xdr:to>
    <xdr:pic>
      <xdr:nvPicPr>
        <xdr:cNvPr id="9" name="Picture 8" descr="Business woman excited">
          <a:extLst>
            <a:ext uri="{FF2B5EF4-FFF2-40B4-BE49-F238E27FC236}">
              <a16:creationId xmlns:a16="http://schemas.microsoft.com/office/drawing/2014/main" id="{B2063D9A-9329-4029-8122-8210A9CB02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62225" y="30985997"/>
          <a:ext cx="1104900" cy="3429994"/>
        </a:xfrm>
        <a:prstGeom prst="rect">
          <a:avLst/>
        </a:prstGeom>
      </xdr:spPr>
    </xdr:pic>
    <xdr:clientData/>
  </xdr:twoCellAnchor>
  <xdr:twoCellAnchor editAs="oneCell">
    <xdr:from>
      <xdr:col>2</xdr:col>
      <xdr:colOff>423862</xdr:colOff>
      <xdr:row>8</xdr:row>
      <xdr:rowOff>170701</xdr:rowOff>
    </xdr:from>
    <xdr:to>
      <xdr:col>2</xdr:col>
      <xdr:colOff>1738311</xdr:colOff>
      <xdr:row>8</xdr:row>
      <xdr:rowOff>3689857</xdr:rowOff>
    </xdr:to>
    <xdr:pic>
      <xdr:nvPicPr>
        <xdr:cNvPr id="11" name="Picture 10" descr="Athletic woman thumbs up in excitement">
          <a:extLst>
            <a:ext uri="{FF2B5EF4-FFF2-40B4-BE49-F238E27FC236}">
              <a16:creationId xmlns:a16="http://schemas.microsoft.com/office/drawing/2014/main" id="{8D7FFC09-3C0F-4650-8C5A-FA7C0602A6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24112" y="27126451"/>
          <a:ext cx="1314449" cy="3519156"/>
        </a:xfrm>
        <a:prstGeom prst="rect">
          <a:avLst/>
        </a:prstGeom>
      </xdr:spPr>
    </xdr:pic>
    <xdr:clientData/>
  </xdr:twoCellAnchor>
  <xdr:twoCellAnchor editAs="oneCell">
    <xdr:from>
      <xdr:col>2</xdr:col>
      <xdr:colOff>317789</xdr:colOff>
      <xdr:row>4</xdr:row>
      <xdr:rowOff>365342</xdr:rowOff>
    </xdr:from>
    <xdr:to>
      <xdr:col>2</xdr:col>
      <xdr:colOff>1627909</xdr:colOff>
      <xdr:row>4</xdr:row>
      <xdr:rowOff>3541567</xdr:rowOff>
    </xdr:to>
    <xdr:pic>
      <xdr:nvPicPr>
        <xdr:cNvPr id="15" name="Picture 14" descr="Young female doctor">
          <a:extLst>
            <a:ext uri="{FF2B5EF4-FFF2-40B4-BE49-F238E27FC236}">
              <a16:creationId xmlns:a16="http://schemas.microsoft.com/office/drawing/2014/main" id="{D6FD0D3A-8EB2-46CA-81BE-6D4E8A3919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92062" y="12089751"/>
          <a:ext cx="1310120" cy="3176225"/>
        </a:xfrm>
        <a:prstGeom prst="rect">
          <a:avLst/>
        </a:prstGeom>
      </xdr:spPr>
    </xdr:pic>
    <xdr:clientData/>
  </xdr:twoCellAnchor>
  <xdr:twoCellAnchor editAs="oneCell">
    <xdr:from>
      <xdr:col>2</xdr:col>
      <xdr:colOff>261937</xdr:colOff>
      <xdr:row>2</xdr:row>
      <xdr:rowOff>261939</xdr:rowOff>
    </xdr:from>
    <xdr:to>
      <xdr:col>2</xdr:col>
      <xdr:colOff>1908810</xdr:colOff>
      <xdr:row>2</xdr:row>
      <xdr:rowOff>3500057</xdr:rowOff>
    </xdr:to>
    <xdr:pic>
      <xdr:nvPicPr>
        <xdr:cNvPr id="17" name="Picture 16" descr="Business woman presenting">
          <a:extLst>
            <a:ext uri="{FF2B5EF4-FFF2-40B4-BE49-F238E27FC236}">
              <a16:creationId xmlns:a16="http://schemas.microsoft.com/office/drawing/2014/main" id="{5A68E1CE-AD0C-4384-BC01-4019ABCD63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62187" y="4357689"/>
          <a:ext cx="1646873" cy="3238118"/>
        </a:xfrm>
        <a:prstGeom prst="rect">
          <a:avLst/>
        </a:prstGeom>
      </xdr:spPr>
    </xdr:pic>
    <xdr:clientData/>
  </xdr:twoCellAnchor>
  <xdr:twoCellAnchor editAs="oneCell">
    <xdr:from>
      <xdr:col>2</xdr:col>
      <xdr:colOff>320820</xdr:colOff>
      <xdr:row>6</xdr:row>
      <xdr:rowOff>204039</xdr:rowOff>
    </xdr:from>
    <xdr:to>
      <xdr:col>2</xdr:col>
      <xdr:colOff>1547812</xdr:colOff>
      <xdr:row>6</xdr:row>
      <xdr:rowOff>3543300</xdr:rowOff>
    </xdr:to>
    <xdr:pic>
      <xdr:nvPicPr>
        <xdr:cNvPr id="19" name="Picture 18" descr="Casual woman">
          <a:extLst>
            <a:ext uri="{FF2B5EF4-FFF2-40B4-BE49-F238E27FC236}">
              <a16:creationId xmlns:a16="http://schemas.microsoft.com/office/drawing/2014/main" id="{AC87E31F-D485-4778-9341-0EBFF895F8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21070" y="19539789"/>
          <a:ext cx="1226992" cy="3339261"/>
        </a:xfrm>
        <a:prstGeom prst="rect">
          <a:avLst/>
        </a:prstGeom>
      </xdr:spPr>
    </xdr:pic>
    <xdr:clientData/>
  </xdr:twoCellAnchor>
  <xdr:twoCellAnchor editAs="oneCell">
    <xdr:from>
      <xdr:col>2</xdr:col>
      <xdr:colOff>623455</xdr:colOff>
      <xdr:row>7</xdr:row>
      <xdr:rowOff>363681</xdr:rowOff>
    </xdr:from>
    <xdr:to>
      <xdr:col>2</xdr:col>
      <xdr:colOff>1418383</xdr:colOff>
      <xdr:row>7</xdr:row>
      <xdr:rowOff>3494809</xdr:rowOff>
    </xdr:to>
    <xdr:pic>
      <xdr:nvPicPr>
        <xdr:cNvPr id="21" name="Picture 20" descr="Business woman">
          <a:extLst>
            <a:ext uri="{FF2B5EF4-FFF2-40B4-BE49-F238E27FC236}">
              <a16:creationId xmlns:a16="http://schemas.microsoft.com/office/drawing/2014/main" id="{1A677D18-5605-44B0-AF9C-1ABFCB79B7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23705" y="23509431"/>
          <a:ext cx="794928" cy="3131128"/>
        </a:xfrm>
        <a:prstGeom prst="rect">
          <a:avLst/>
        </a:prstGeom>
      </xdr:spPr>
    </xdr:pic>
    <xdr:clientData/>
  </xdr:twoCellAnchor>
  <xdr:twoCellAnchor editAs="oneCell">
    <xdr:from>
      <xdr:col>2</xdr:col>
      <xdr:colOff>142876</xdr:colOff>
      <xdr:row>10</xdr:row>
      <xdr:rowOff>95249</xdr:rowOff>
    </xdr:from>
    <xdr:to>
      <xdr:col>2</xdr:col>
      <xdr:colOff>1933138</xdr:colOff>
      <xdr:row>10</xdr:row>
      <xdr:rowOff>3724274</xdr:rowOff>
    </xdr:to>
    <xdr:pic>
      <xdr:nvPicPr>
        <xdr:cNvPr id="25" name="Picture 24" descr="Business man smiling">
          <a:extLst>
            <a:ext uri="{FF2B5EF4-FFF2-40B4-BE49-F238E27FC236}">
              <a16:creationId xmlns:a16="http://schemas.microsoft.com/office/drawing/2014/main" id="{DEA72BAF-1D2C-4F8D-83D7-C974B8F99D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3126" y="34670999"/>
          <a:ext cx="1790262" cy="3629025"/>
        </a:xfrm>
        <a:prstGeom prst="rect">
          <a:avLst/>
        </a:prstGeom>
      </xdr:spPr>
    </xdr:pic>
    <xdr:clientData/>
  </xdr:twoCellAnchor>
  <xdr:twoCellAnchor editAs="oneCell">
    <xdr:from>
      <xdr:col>2</xdr:col>
      <xdr:colOff>357188</xdr:colOff>
      <xdr:row>11</xdr:row>
      <xdr:rowOff>71437</xdr:rowOff>
    </xdr:from>
    <xdr:to>
      <xdr:col>2</xdr:col>
      <xdr:colOff>1840685</xdr:colOff>
      <xdr:row>11</xdr:row>
      <xdr:rowOff>3748087</xdr:rowOff>
    </xdr:to>
    <xdr:pic>
      <xdr:nvPicPr>
        <xdr:cNvPr id="27" name="Picture 26" descr="Male student fist pump">
          <a:extLst>
            <a:ext uri="{FF2B5EF4-FFF2-40B4-BE49-F238E27FC236}">
              <a16:creationId xmlns:a16="http://schemas.microsoft.com/office/drawing/2014/main" id="{B3B40B18-3F8F-45EE-BEA5-7BA02EBA4A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43188" y="38457187"/>
          <a:ext cx="1483497" cy="3676650"/>
        </a:xfrm>
        <a:prstGeom prst="rect">
          <a:avLst/>
        </a:prstGeom>
      </xdr:spPr>
    </xdr:pic>
    <xdr:clientData/>
  </xdr:twoCellAnchor>
  <xdr:twoCellAnchor editAs="oneCell">
    <xdr:from>
      <xdr:col>2</xdr:col>
      <xdr:colOff>571501</xdr:colOff>
      <xdr:row>12</xdr:row>
      <xdr:rowOff>214312</xdr:rowOff>
    </xdr:from>
    <xdr:to>
      <xdr:col>2</xdr:col>
      <xdr:colOff>1641574</xdr:colOff>
      <xdr:row>12</xdr:row>
      <xdr:rowOff>3605212</xdr:rowOff>
    </xdr:to>
    <xdr:pic>
      <xdr:nvPicPr>
        <xdr:cNvPr id="29" name="Picture 28" descr="Business man thumbs up">
          <a:extLst>
            <a:ext uri="{FF2B5EF4-FFF2-40B4-BE49-F238E27FC236}">
              <a16:creationId xmlns:a16="http://schemas.microsoft.com/office/drawing/2014/main" id="{1538E4B2-A77E-4502-B3A0-24EF84C3B1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501" y="42410062"/>
          <a:ext cx="1070073" cy="3390900"/>
        </a:xfrm>
        <a:prstGeom prst="rect">
          <a:avLst/>
        </a:prstGeom>
      </xdr:spPr>
    </xdr:pic>
    <xdr:clientData/>
  </xdr:twoCellAnchor>
  <xdr:twoCellAnchor editAs="oneCell">
    <xdr:from>
      <xdr:col>3</xdr:col>
      <xdr:colOff>353785</xdr:colOff>
      <xdr:row>11</xdr:row>
      <xdr:rowOff>136071</xdr:rowOff>
    </xdr:from>
    <xdr:to>
      <xdr:col>3</xdr:col>
      <xdr:colOff>1765939</xdr:colOff>
      <xdr:row>11</xdr:row>
      <xdr:rowOff>3703863</xdr:rowOff>
    </xdr:to>
    <xdr:pic>
      <xdr:nvPicPr>
        <xdr:cNvPr id="4" name="Picture 3" descr="Male student frustrated">
          <a:extLst>
            <a:ext uri="{FF2B5EF4-FFF2-40B4-BE49-F238E27FC236}">
              <a16:creationId xmlns:a16="http://schemas.microsoft.com/office/drawing/2014/main" id="{D9DBCCE5-CB51-42B6-BAE1-10C6826C4B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21678" y="38535428"/>
          <a:ext cx="1412154" cy="3567792"/>
        </a:xfrm>
        <a:prstGeom prst="rect">
          <a:avLst/>
        </a:prstGeom>
      </xdr:spPr>
    </xdr:pic>
    <xdr:clientData/>
  </xdr:twoCellAnchor>
  <xdr:twoCellAnchor editAs="oneCell">
    <xdr:from>
      <xdr:col>3</xdr:col>
      <xdr:colOff>380999</xdr:colOff>
      <xdr:row>5</xdr:row>
      <xdr:rowOff>261238</xdr:rowOff>
    </xdr:from>
    <xdr:to>
      <xdr:col>3</xdr:col>
      <xdr:colOff>1728107</xdr:colOff>
      <xdr:row>5</xdr:row>
      <xdr:rowOff>3581399</xdr:rowOff>
    </xdr:to>
    <xdr:pic>
      <xdr:nvPicPr>
        <xdr:cNvPr id="8" name="Picture 7" descr="Business woman disappointed">
          <a:extLst>
            <a:ext uri="{FF2B5EF4-FFF2-40B4-BE49-F238E27FC236}">
              <a16:creationId xmlns:a16="http://schemas.microsoft.com/office/drawing/2014/main" id="{35DE7390-8586-4CCD-A70D-EC9B61D290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48892" y="15800595"/>
          <a:ext cx="1347108" cy="3320161"/>
        </a:xfrm>
        <a:prstGeom prst="rect">
          <a:avLst/>
        </a:prstGeom>
      </xdr:spPr>
    </xdr:pic>
    <xdr:clientData/>
  </xdr:twoCellAnchor>
  <xdr:twoCellAnchor editAs="oneCell">
    <xdr:from>
      <xdr:col>3</xdr:col>
      <xdr:colOff>244929</xdr:colOff>
      <xdr:row>8</xdr:row>
      <xdr:rowOff>253709</xdr:rowOff>
    </xdr:from>
    <xdr:to>
      <xdr:col>3</xdr:col>
      <xdr:colOff>1905000</xdr:colOff>
      <xdr:row>8</xdr:row>
      <xdr:rowOff>3635828</xdr:rowOff>
    </xdr:to>
    <xdr:pic>
      <xdr:nvPicPr>
        <xdr:cNvPr id="12" name="Picture 11" descr="Athletic woman questioning with her arms out">
          <a:extLst>
            <a:ext uri="{FF2B5EF4-FFF2-40B4-BE49-F238E27FC236}">
              <a16:creationId xmlns:a16="http://schemas.microsoft.com/office/drawing/2014/main" id="{A8D2D43F-A89F-4C15-8300-B859E6C90D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12822" y="27223066"/>
          <a:ext cx="1660071" cy="3382119"/>
        </a:xfrm>
        <a:prstGeom prst="rect">
          <a:avLst/>
        </a:prstGeom>
      </xdr:spPr>
    </xdr:pic>
    <xdr:clientData/>
  </xdr:twoCellAnchor>
  <xdr:twoCellAnchor editAs="oneCell">
    <xdr:from>
      <xdr:col>3</xdr:col>
      <xdr:colOff>421819</xdr:colOff>
      <xdr:row>3</xdr:row>
      <xdr:rowOff>107748</xdr:rowOff>
    </xdr:from>
    <xdr:to>
      <xdr:col>3</xdr:col>
      <xdr:colOff>1619248</xdr:colOff>
      <xdr:row>3</xdr:row>
      <xdr:rowOff>3663043</xdr:rowOff>
    </xdr:to>
    <xdr:pic>
      <xdr:nvPicPr>
        <xdr:cNvPr id="14" name="Picture 13" descr="English business man">
          <a:extLst>
            <a:ext uri="{FF2B5EF4-FFF2-40B4-BE49-F238E27FC236}">
              <a16:creationId xmlns:a16="http://schemas.microsoft.com/office/drawing/2014/main" id="{A1E21CA9-C569-4187-B9FF-22BF549B05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89712" y="8027105"/>
          <a:ext cx="1197429" cy="3555295"/>
        </a:xfrm>
        <a:prstGeom prst="rect">
          <a:avLst/>
        </a:prstGeom>
      </xdr:spPr>
    </xdr:pic>
    <xdr:clientData/>
  </xdr:twoCellAnchor>
  <xdr:twoCellAnchor editAs="oneCell">
    <xdr:from>
      <xdr:col>3</xdr:col>
      <xdr:colOff>525172</xdr:colOff>
      <xdr:row>12</xdr:row>
      <xdr:rowOff>149678</xdr:rowOff>
    </xdr:from>
    <xdr:to>
      <xdr:col>3</xdr:col>
      <xdr:colOff>1697728</xdr:colOff>
      <xdr:row>12</xdr:row>
      <xdr:rowOff>3605894</xdr:rowOff>
    </xdr:to>
    <xdr:pic>
      <xdr:nvPicPr>
        <xdr:cNvPr id="18" name="Picture 17" descr="Business man frustrated">
          <a:extLst>
            <a:ext uri="{FF2B5EF4-FFF2-40B4-BE49-F238E27FC236}">
              <a16:creationId xmlns:a16="http://schemas.microsoft.com/office/drawing/2014/main" id="{4965E1BC-83F7-417A-96DE-88129E480F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93065" y="42359035"/>
          <a:ext cx="1172556" cy="3456216"/>
        </a:xfrm>
        <a:prstGeom prst="rect">
          <a:avLst/>
        </a:prstGeom>
      </xdr:spPr>
    </xdr:pic>
    <xdr:clientData/>
  </xdr:twoCellAnchor>
  <xdr:twoCellAnchor editAs="oneCell">
    <xdr:from>
      <xdr:col>3</xdr:col>
      <xdr:colOff>462643</xdr:colOff>
      <xdr:row>7</xdr:row>
      <xdr:rowOff>149053</xdr:rowOff>
    </xdr:from>
    <xdr:to>
      <xdr:col>3</xdr:col>
      <xdr:colOff>1768928</xdr:colOff>
      <xdr:row>7</xdr:row>
      <xdr:rowOff>3646714</xdr:rowOff>
    </xdr:to>
    <xdr:pic>
      <xdr:nvPicPr>
        <xdr:cNvPr id="22" name="Picture 21" descr="Business woman">
          <a:extLst>
            <a:ext uri="{FF2B5EF4-FFF2-40B4-BE49-F238E27FC236}">
              <a16:creationId xmlns:a16="http://schemas.microsoft.com/office/drawing/2014/main" id="{62CB62EF-AD8A-4E33-810D-295C6B827E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30536" y="23308410"/>
          <a:ext cx="1306285" cy="3497661"/>
        </a:xfrm>
        <a:prstGeom prst="rect">
          <a:avLst/>
        </a:prstGeom>
      </xdr:spPr>
    </xdr:pic>
    <xdr:clientData/>
  </xdr:twoCellAnchor>
  <xdr:twoCellAnchor editAs="oneCell">
    <xdr:from>
      <xdr:col>3</xdr:col>
      <xdr:colOff>471922</xdr:colOff>
      <xdr:row>2</xdr:row>
      <xdr:rowOff>164522</xdr:rowOff>
    </xdr:from>
    <xdr:to>
      <xdr:col>3</xdr:col>
      <xdr:colOff>1645227</xdr:colOff>
      <xdr:row>2</xdr:row>
      <xdr:rowOff>3699961</xdr:rowOff>
    </xdr:to>
    <xdr:pic>
      <xdr:nvPicPr>
        <xdr:cNvPr id="24" name="Picture 23" descr="Business woman puzzled">
          <a:extLst>
            <a:ext uri="{FF2B5EF4-FFF2-40B4-BE49-F238E27FC236}">
              <a16:creationId xmlns:a16="http://schemas.microsoft.com/office/drawing/2014/main" id="{E2DA3121-6353-478A-9C53-46FC404050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36104" y="4268931"/>
          <a:ext cx="1173305" cy="3535439"/>
        </a:xfrm>
        <a:prstGeom prst="rect">
          <a:avLst/>
        </a:prstGeom>
      </xdr:spPr>
    </xdr:pic>
    <xdr:clientData/>
  </xdr:twoCellAnchor>
  <xdr:twoCellAnchor editAs="oneCell">
    <xdr:from>
      <xdr:col>3</xdr:col>
      <xdr:colOff>311727</xdr:colOff>
      <xdr:row>1</xdr:row>
      <xdr:rowOff>371786</xdr:rowOff>
    </xdr:from>
    <xdr:to>
      <xdr:col>3</xdr:col>
      <xdr:colOff>1731818</xdr:colOff>
      <xdr:row>1</xdr:row>
      <xdr:rowOff>3619499</xdr:rowOff>
    </xdr:to>
    <xdr:pic>
      <xdr:nvPicPr>
        <xdr:cNvPr id="28" name="Picture 27" descr="English business man">
          <a:extLst>
            <a:ext uri="{FF2B5EF4-FFF2-40B4-BE49-F238E27FC236}">
              <a16:creationId xmlns:a16="http://schemas.microsoft.com/office/drawing/2014/main" id="{1625E19B-05D5-4AAF-82E5-067ECC5CE1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75909" y="666195"/>
          <a:ext cx="1420091" cy="3247713"/>
        </a:xfrm>
        <a:prstGeom prst="rect">
          <a:avLst/>
        </a:prstGeom>
      </xdr:spPr>
    </xdr:pic>
    <xdr:clientData/>
  </xdr:twoCellAnchor>
  <xdr:twoCellAnchor editAs="oneCell">
    <xdr:from>
      <xdr:col>3</xdr:col>
      <xdr:colOff>249383</xdr:colOff>
      <xdr:row>6</xdr:row>
      <xdr:rowOff>273303</xdr:rowOff>
    </xdr:from>
    <xdr:to>
      <xdr:col>3</xdr:col>
      <xdr:colOff>1853045</xdr:colOff>
      <xdr:row>6</xdr:row>
      <xdr:rowOff>3636817</xdr:rowOff>
    </xdr:to>
    <xdr:pic>
      <xdr:nvPicPr>
        <xdr:cNvPr id="31" name="Picture 30" descr="Casual woman">
          <a:extLst>
            <a:ext uri="{FF2B5EF4-FFF2-40B4-BE49-F238E27FC236}">
              <a16:creationId xmlns:a16="http://schemas.microsoft.com/office/drawing/2014/main" id="{BE5E4D88-17C6-4A82-AF83-8475A64633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13565" y="19617712"/>
          <a:ext cx="1603662" cy="3363514"/>
        </a:xfrm>
        <a:prstGeom prst="rect">
          <a:avLst/>
        </a:prstGeom>
      </xdr:spPr>
    </xdr:pic>
    <xdr:clientData/>
  </xdr:twoCellAnchor>
  <xdr:twoCellAnchor editAs="oneCell">
    <xdr:from>
      <xdr:col>3</xdr:col>
      <xdr:colOff>277092</xdr:colOff>
      <xdr:row>10</xdr:row>
      <xdr:rowOff>186165</xdr:rowOff>
    </xdr:from>
    <xdr:to>
      <xdr:col>3</xdr:col>
      <xdr:colOff>1731818</xdr:colOff>
      <xdr:row>10</xdr:row>
      <xdr:rowOff>3633354</xdr:rowOff>
    </xdr:to>
    <xdr:pic>
      <xdr:nvPicPr>
        <xdr:cNvPr id="33" name="Picture 32" descr="Business man disappointed">
          <a:extLst>
            <a:ext uri="{FF2B5EF4-FFF2-40B4-BE49-F238E27FC236}">
              <a16:creationId xmlns:a16="http://schemas.microsoft.com/office/drawing/2014/main" id="{ED5ACD6F-809E-4138-ACF7-1F098B68F5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1274" y="34770574"/>
          <a:ext cx="1454726" cy="3447189"/>
        </a:xfrm>
        <a:prstGeom prst="rect">
          <a:avLst/>
        </a:prstGeom>
      </xdr:spPr>
    </xdr:pic>
    <xdr:clientData/>
  </xdr:twoCellAnchor>
  <xdr:twoCellAnchor editAs="oneCell">
    <xdr:from>
      <xdr:col>3</xdr:col>
      <xdr:colOff>138545</xdr:colOff>
      <xdr:row>9</xdr:row>
      <xdr:rowOff>118141</xdr:rowOff>
    </xdr:from>
    <xdr:to>
      <xdr:col>3</xdr:col>
      <xdr:colOff>1905000</xdr:colOff>
      <xdr:row>9</xdr:row>
      <xdr:rowOff>3702626</xdr:rowOff>
    </xdr:to>
    <xdr:pic>
      <xdr:nvPicPr>
        <xdr:cNvPr id="35" name="Picture 34" descr="Business woman foiled">
          <a:extLst>
            <a:ext uri="{FF2B5EF4-FFF2-40B4-BE49-F238E27FC236}">
              <a16:creationId xmlns:a16="http://schemas.microsoft.com/office/drawing/2014/main" id="{F1200E3B-A956-40C4-8F2B-65ECA1EEA4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02727" y="30892550"/>
          <a:ext cx="1766455" cy="3584485"/>
        </a:xfrm>
        <a:prstGeom prst="rect">
          <a:avLst/>
        </a:prstGeom>
      </xdr:spPr>
    </xdr:pic>
    <xdr:clientData/>
  </xdr:twoCellAnchor>
  <xdr:twoCellAnchor editAs="oneCell">
    <xdr:from>
      <xdr:col>3</xdr:col>
      <xdr:colOff>519544</xdr:colOff>
      <xdr:row>4</xdr:row>
      <xdr:rowOff>142607</xdr:rowOff>
    </xdr:from>
    <xdr:to>
      <xdr:col>3</xdr:col>
      <xdr:colOff>1593273</xdr:colOff>
      <xdr:row>4</xdr:row>
      <xdr:rowOff>3685307</xdr:rowOff>
    </xdr:to>
    <xdr:pic>
      <xdr:nvPicPr>
        <xdr:cNvPr id="37" name="Picture 36" descr="Young female doctor">
          <a:extLst>
            <a:ext uri="{FF2B5EF4-FFF2-40B4-BE49-F238E27FC236}">
              <a16:creationId xmlns:a16="http://schemas.microsoft.com/office/drawing/2014/main" id="{8D71D10E-EA7C-4C3D-94AA-8C7B074D61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3726" y="11867016"/>
          <a:ext cx="1073729" cy="354270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134471</xdr:colOff>
      <xdr:row>0</xdr:row>
      <xdr:rowOff>178173</xdr:rowOff>
    </xdr:from>
    <xdr:to>
      <xdr:col>15</xdr:col>
      <xdr:colOff>549088</xdr:colOff>
      <xdr:row>28</xdr:row>
      <xdr:rowOff>37329</xdr:rowOff>
    </xdr:to>
    <xdr:pic>
      <xdr:nvPicPr>
        <xdr:cNvPr id="3" name="Picture 2" descr="Business woman holding sign">
          <a:extLst>
            <a:ext uri="{FF2B5EF4-FFF2-40B4-BE49-F238E27FC236}">
              <a16:creationId xmlns:a16="http://schemas.microsoft.com/office/drawing/2014/main" id="{1834057B-6291-4C17-A773-B33D5BBA2E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81765" y="178173"/>
          <a:ext cx="4359088" cy="8017038"/>
        </a:xfrm>
        <a:prstGeom prst="rect">
          <a:avLst/>
        </a:prstGeom>
      </xdr:spPr>
    </xdr:pic>
    <xdr:clientData/>
  </xdr:twoCellAnchor>
  <xdr:twoCellAnchor>
    <xdr:from>
      <xdr:col>11</xdr:col>
      <xdr:colOff>515470</xdr:colOff>
      <xdr:row>7</xdr:row>
      <xdr:rowOff>22412</xdr:rowOff>
    </xdr:from>
    <xdr:to>
      <xdr:col>15</xdr:col>
      <xdr:colOff>78440</xdr:colOff>
      <xdr:row>13</xdr:row>
      <xdr:rowOff>44824</xdr:rowOff>
    </xdr:to>
    <xdr:sp macro="" textlink="">
      <xdr:nvSpPr>
        <xdr:cNvPr id="10" name="TextBox 9">
          <a:extLst>
            <a:ext uri="{FF2B5EF4-FFF2-40B4-BE49-F238E27FC236}">
              <a16:creationId xmlns:a16="http://schemas.microsoft.com/office/drawing/2014/main" id="{99EF130F-BD3D-430F-9A3B-BDDC7593FA6E}"/>
            </a:ext>
          </a:extLst>
        </xdr:cNvPr>
        <xdr:cNvSpPr txBox="1"/>
      </xdr:nvSpPr>
      <xdr:spPr>
        <a:xfrm>
          <a:off x="11362764" y="2061883"/>
          <a:ext cx="3507441" cy="177052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GB" sz="4800">
              <a:ln>
                <a:noFill/>
              </a:ln>
              <a:solidFill>
                <a:schemeClr val="accent2">
                  <a:lumMod val="75000"/>
                </a:schemeClr>
              </a:solidFill>
            </a:rPr>
            <a:t>Thank you, Oz</a:t>
          </a:r>
        </a:p>
      </xdr:txBody>
    </xdr:sp>
    <xdr:clientData/>
  </xdr:twoCellAnchor>
</xdr:wsDr>
</file>

<file path=xl/queryTables/queryTable1.xml><?xml version="1.0" encoding="utf-8"?>
<queryTable xmlns="http://schemas.openxmlformats.org/spreadsheetml/2006/main" xmlns:mc="http://schemas.openxmlformats.org/markup-compatibility/2006" xmlns:xr16="http://schemas.microsoft.com/office/spreadsheetml/2017/revision16" mc:Ignorable="xr16" name="ExternalData_1" connectionId="1" xr16:uid="{39E66D94-146B-4183-B7CA-8E2A4CB2C10B}" autoFormatId="16" applyNumberFormats="0" applyBorderFormats="0" applyFontFormats="0" applyPatternFormats="0" applyAlignmentFormats="0" applyWidthHeightFormats="0">
  <queryTableRefresh nextId="2">
    <queryTableFields count="1">
      <queryTableField id="1" name="Participant" tableColumnId="1"/>
    </queryTableFields>
  </queryTableRefresh>
</queryTable>
</file>

<file path=xl/richData/rdRichValueTypes.xml><?xml version="1.0" encoding="utf-8"?>
<rvTypesInfo xmlns="http://schemas.microsoft.com/office/spreadsheetml/2017/richdata2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12">
  <rv s="0">
    <v>0</v>
    <v>Arif</v>
    <v>1</v>
    <v>Generic</v>
    <v>A</v>
    <v>VLOOKUP</v>
    <v>3</v>
    <v>326.69683200000003</v>
    <v>203</v>
    <v>Arif</v>
    <v>Burger</v>
    <v>Excel Life</v>
    <v>Arif</v>
  </rv>
  <rv s="0">
    <v>0</v>
    <v>Randy</v>
    <v>1</v>
    <v>Generic</v>
    <v>C</v>
    <v>IF</v>
    <v>12</v>
    <v>397.50796800000001</v>
    <v>247</v>
    <v>Randy</v>
    <v>Burger</v>
    <v>Never Merge</v>
    <v>Randy</v>
  </rv>
  <rv s="0">
    <v>0</v>
    <v>Addison</v>
    <v>1</v>
    <v>Generic</v>
    <v>B</v>
    <v>IF</v>
    <v>8</v>
    <v>140.01292800000002</v>
    <v>87</v>
    <v>Addison</v>
    <v>Pizza</v>
    <v>Excel Life</v>
    <v>Addison</v>
  </rv>
  <rv s="0">
    <v>0</v>
    <v>Sherri</v>
    <v>1</v>
    <v>Generic</v>
    <v>B</v>
    <v>VLOOKUP</v>
    <v>2</v>
    <v>349.22764800000004</v>
    <v>217</v>
    <v>Sherri</v>
    <v>Pizza</v>
    <v>Never Merge</v>
    <v>Sherri</v>
  </rv>
  <rv s="0">
    <v>0</v>
    <v>Ian</v>
    <v>1</v>
    <v>Generic</v>
    <v>A</v>
    <v>INDIRECT</v>
    <v>10</v>
    <v>83.685888000000006</v>
    <v>52</v>
    <v>Ian</v>
    <v>Burger</v>
    <v>Excel Life</v>
    <v>Ian</v>
  </rv>
  <rv s="0">
    <v>0</v>
    <v>Ursula</v>
    <v>1</v>
    <v>Generic</v>
    <v>C</v>
    <v>SUMPRODUCT</v>
    <v>6</v>
    <v>101.38867200000001</v>
    <v>63</v>
    <v>Ursula</v>
    <v>Pizza</v>
    <v>Never Merge</v>
    <v>Ursula</v>
  </rv>
  <rv s="0">
    <v>0</v>
    <v>Angela</v>
    <v>1</v>
    <v>Generic</v>
    <v>A</v>
    <v>SUM</v>
    <v>5</v>
    <v>461.88172800000001</v>
    <v>287</v>
    <v>Angela</v>
    <v>Pizza</v>
    <v>SUMthing Special</v>
    <v>Angela</v>
  </rv>
  <rv s="0">
    <v>0</v>
    <v>Carrie</v>
    <v>1</v>
    <v>Generic</v>
    <v>C</v>
    <v>SUMIFS</v>
    <v>9</v>
    <v>349.22764800000004</v>
    <v>217</v>
    <v>Carrie</v>
    <v>Burger</v>
    <v>Just Unpivot</v>
    <v>Carrie</v>
  </rv>
  <rv s="0">
    <v>0</v>
    <v>Alexander</v>
    <v>1</v>
    <v>Generic</v>
    <v>B</v>
    <v>ROMAN</v>
    <v>11</v>
    <v>423.25747200000001</v>
    <v>263</v>
    <v>Alexander</v>
    <v>Pizza</v>
    <v>SUMthing Special</v>
    <v>Alexander</v>
  </rv>
  <rv s="0">
    <v>0</v>
    <v>Chantel</v>
    <v>1</v>
    <v>Generic</v>
    <v>C</v>
    <v>COUNTIFS</v>
    <v>4</v>
    <v>231.74553600000002</v>
    <v>144</v>
    <v>Chantel</v>
    <v>Pizza</v>
    <v>Just Unpivot</v>
    <v>Chantel</v>
  </rv>
  <rv s="0">
    <v>0</v>
    <v>Tamara</v>
    <v>1</v>
    <v>Generic</v>
    <v>B</v>
    <v>VLOOKUP</v>
    <v>7</v>
    <v>289.68191999999999</v>
    <v>180</v>
    <v>Tamara</v>
    <v>Burger</v>
    <v>SUMthing Special</v>
    <v>Tamara</v>
  </rv>
  <rv s="0">
    <v>0</v>
    <v>James</v>
    <v>1</v>
    <v>Generic</v>
    <v>A</v>
    <v>SUM</v>
    <v>1</v>
    <v>194.73062400000001</v>
    <v>121</v>
    <v>James</v>
    <v>Pizza</v>
    <v>Just Unpivot</v>
    <v>James</v>
  </rv>
</rvData>
</file>

<file path=xl/richData/rdrichvaluestructure.xml><?xml version="1.0" encoding="utf-8"?>
<rvStructures xmlns="http://schemas.microsoft.com/office/spreadsheetml/2017/richdata" count="1">
  <s t="_entity">
    <k n="_Display" t="spb"/>
    <k n="_DisplayString" t="s"/>
    <k n="_Format" t="spb"/>
    <k n="_Icon" t="s"/>
    <k n="Charity" t="s"/>
    <k n="Fav Excel Formula" t="s"/>
    <k n="ID"/>
    <k n="Km"/>
    <k n="Miles"/>
    <k n="Name" t="s"/>
    <k n="Pizza or Burger" t="s"/>
    <k n="Team" t="s"/>
    <k n="Title" t="s"/>
  </s>
</rvStructures>
</file>

<file path=xl/richData/rdsupportingpropertybag.xml><?xml version="1.0" encoding="utf-8"?>
<supportingPropertyBags xmlns="http://schemas.microsoft.com/office/spreadsheetml/2017/richdata2">
  <spbArrays count="1">
    <a count="13">
      <v t="s">_Icon</v>
      <v t="s">_DisplayString</v>
      <v t="s">Title</v>
      <v t="s">_Format</v>
      <v t="s">ID</v>
      <v t="s">Name</v>
      <v t="s">Team</v>
      <v t="s">Charity</v>
      <v t="s">Miles</v>
      <v t="s">Km</v>
      <v t="s">Fav Excel Formula</v>
      <v t="s">Pizza or Burger</v>
      <v t="s">_Display</v>
    </a>
  </spbArrays>
  <spbData count="2">
    <spb s="0">
      <v>0</v>
    </spb>
    <spb s="1">
      <v>1</v>
    </spb>
  </spbData>
</supportingPropertyBags>
</file>

<file path=xl/richData/rdsupportingpropertybagstructure.xml><?xml version="1.0" encoding="utf-8"?>
<spbStructures xmlns="http://schemas.microsoft.com/office/spreadsheetml/2017/richdata2" count="2">
  <s>
    <k n="^Order" t="spba"/>
  </s>
  <s>
    <k n="Title" t="i"/>
  </s>
</spbStructures>
</file>

<file path=xl/richData/richStyles.xml><?xml version="1.0" encoding="utf-8"?>
<richStyleSheet xmlns="http://schemas.microsoft.com/office/spreadsheetml/2017/richdata2" xmlns:mc="http://schemas.openxmlformats.org/markup-compatibility/2006" xmlns:x="http://schemas.openxmlformats.org/spreadsheetml/2006/main" mc:Ignorable="x">
  <richProperties>
    <rPr n="IsTitleField" t="b"/>
  </richProperties>
  <richStyles>
    <rSty>
      <rpv i="0">1</rpv>
    </rSty>
  </richStyles>
</richStyleSheet>
</file>

<file path=xl/tables/_rels/table1.xml.rels><?xml version="1.0" encoding="UTF-8" standalone="yes"?>
<Relationships xmlns="http://schemas.openxmlformats.org/package/2006/relationships"><Relationship Id="rId1" Type="http://schemas.openxmlformats.org/officeDocument/2006/relationships/queryTable" Target="../queryTables/queryTable1.xml"/></Relationships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3" xr:uid="{C58E417E-28C6-480E-A033-C6A77B6FB2BD}" name="competitors" displayName="competitors" ref="A1:A13" tableType="queryTable" totalsRowShown="0">
  <autoFilter ref="A1:A13" xr:uid="{D4F6DDAB-3D39-463F-886A-FFFF8A2FF239}"/>
  <tableColumns count="1">
    <tableColumn id="1" xr3:uid="{F7A8E7E5-8C22-48DB-838B-657D8E8C1304}" uniqueName="1" name="Participant" queryTableFieldId="1"/>
  </tableColumns>
  <tableStyleInfo name="TableStyleMedium7" showFirstColumn="0" showLastColumn="0" showRowStripes="1" showColumnStripes="0"/>
</table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hyperlink" Target="https://www.youtube.com/computergaga" TargetMode="External"/><Relationship Id="rId1" Type="http://schemas.openxmlformats.org/officeDocument/2006/relationships/hyperlink" Target="https://www.computergaga.com/" TargetMode="Externa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1.vml"/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table" Target="../tables/table1.xml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1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36462A-B48F-42FA-8696-0A92FA3BAE30}">
  <dimension ref="M19:M20"/>
  <sheetViews>
    <sheetView showGridLines="0" showRowColHeaders="0" tabSelected="1" workbookViewId="0">
      <selection activeCell="N11" sqref="N11"/>
    </sheetView>
  </sheetViews>
  <sheetFormatPr defaultRowHeight="23.25" x14ac:dyDescent="0.35"/>
  <sheetData>
    <row r="19" spans="13:13" x14ac:dyDescent="0.35">
      <c r="M19" s="27" t="s">
        <v>25</v>
      </c>
    </row>
    <row r="20" spans="13:13" x14ac:dyDescent="0.35">
      <c r="M20" s="27" t="s">
        <v>26</v>
      </c>
    </row>
  </sheetData>
  <hyperlinks>
    <hyperlink ref="M19" r:id="rId1" xr:uid="{71921553-3B12-4110-A7B6-7654ED0C6246}"/>
    <hyperlink ref="M20" r:id="rId2" xr:uid="{24D13C1A-AD0E-413C-8D19-8E0E13C68C71}"/>
  </hyperlinks>
  <pageMargins left="0.7" right="0.7" top="0.75" bottom="0.75" header="0.3" footer="0.3"/>
  <drawing r:id="rId3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70219CB-E403-48E9-81A6-5B2413CF76F2}">
  <dimension ref="C1:AX16"/>
  <sheetViews>
    <sheetView showGridLines="0" showRowColHeaders="0" zoomScale="130" zoomScaleNormal="130" workbookViewId="0">
      <selection activeCell="AD21" sqref="AD21"/>
    </sheetView>
  </sheetViews>
  <sheetFormatPr defaultRowHeight="23.25" x14ac:dyDescent="0.35"/>
  <cols>
    <col min="1" max="13" width="2" customWidth="1"/>
    <col min="14" max="14" width="4" customWidth="1"/>
    <col min="15" max="25" width="2" customWidth="1"/>
    <col min="26" max="26" width="4" customWidth="1"/>
    <col min="27" max="27" width="2.6640625" customWidth="1"/>
    <col min="28" max="53" width="2" customWidth="1"/>
  </cols>
  <sheetData>
    <row r="1" spans="3:50" ht="10.5" customHeight="1" x14ac:dyDescent="0.35"/>
    <row r="2" spans="3:50" x14ac:dyDescent="0.35">
      <c r="C2" s="10" t="s">
        <v>16</v>
      </c>
      <c r="D2" s="10"/>
      <c r="E2" s="10"/>
      <c r="F2" s="10"/>
      <c r="G2" s="10"/>
      <c r="H2" s="10"/>
      <c r="I2" s="10"/>
      <c r="J2" s="13" cm="1">
        <f t="array" ref="J2">SUM(_FV(competitors[Participant],"Miles"))</f>
        <v>2081</v>
      </c>
      <c r="K2" s="14"/>
      <c r="L2" s="14"/>
      <c r="M2" s="14"/>
      <c r="N2" s="15"/>
      <c r="Q2" s="3"/>
      <c r="R2" s="10" t="s">
        <v>18</v>
      </c>
      <c r="S2" s="10"/>
      <c r="T2" s="10"/>
      <c r="U2" s="10"/>
      <c r="V2" s="10"/>
      <c r="W2" s="10"/>
      <c r="X2" s="10"/>
      <c r="Y2" s="17">
        <f>EVEN(J2*3)</f>
        <v>6244</v>
      </c>
      <c r="Z2" s="17"/>
      <c r="AA2" s="17"/>
      <c r="AC2" s="10" t="s">
        <v>8</v>
      </c>
      <c r="AD2" s="10"/>
      <c r="AE2" s="10"/>
      <c r="AF2" s="10"/>
      <c r="AG2" s="10"/>
      <c r="AH2" s="11" t="str" cm="1">
        <f t="array" ref="AH2">_xlfn._xlws.FILTER(_FV(competitors[Participant],"Name"),_FV(competitors[Participant],"Miles")=MAX(_FV(competitors[Participant],"Miles")))</f>
        <v>Angela</v>
      </c>
      <c r="AI2" s="12"/>
      <c r="AJ2" s="12"/>
      <c r="AK2" s="12"/>
      <c r="AL2" s="12"/>
      <c r="AO2" s="10" t="s">
        <v>15</v>
      </c>
      <c r="AP2" s="10"/>
      <c r="AQ2" s="10"/>
      <c r="AR2" s="10"/>
      <c r="AS2" s="10"/>
      <c r="AT2" s="12" t="str" cm="1">
        <f t="array" ref="AT2">_xlfn._xlws.FILTER(_FV(competitors[Participant],"Name"),_FV(competitors[Participant],"Miles")=LARGE(_FV(competitors[Participant],"Miles"),2))</f>
        <v>Alexander</v>
      </c>
      <c r="AU2" s="12"/>
      <c r="AV2" s="12"/>
      <c r="AW2" s="12"/>
      <c r="AX2" s="12"/>
    </row>
    <row r="3" spans="3:50" ht="12" customHeight="1" x14ac:dyDescent="0.35">
      <c r="C3" s="3"/>
      <c r="D3" s="3"/>
      <c r="E3" s="3"/>
      <c r="F3" s="3"/>
      <c r="G3" s="3"/>
      <c r="H3" s="3"/>
      <c r="I3" s="3"/>
      <c r="Q3" s="3"/>
      <c r="R3" s="3"/>
      <c r="AC3" s="4"/>
      <c r="AD3" s="4"/>
      <c r="AE3" s="4"/>
      <c r="AF3" s="4"/>
      <c r="AG3" s="4"/>
    </row>
    <row r="4" spans="3:50" x14ac:dyDescent="0.35">
      <c r="C4" s="10" t="s">
        <v>17</v>
      </c>
      <c r="D4" s="10"/>
      <c r="E4" s="10"/>
      <c r="F4" s="10"/>
      <c r="G4" s="10"/>
      <c r="H4" s="10"/>
      <c r="I4" s="10"/>
      <c r="J4" s="21" t="str" cm="1">
        <f t="array" ref="J4">_xlfn.XLOOKUP(AH2,_FV(competitors[Participant],"Name"),_FV(competitors[Participant],"Team"))</f>
        <v>SUMthing Special</v>
      </c>
      <c r="K4" s="22"/>
      <c r="L4" s="22"/>
      <c r="M4" s="22"/>
      <c r="N4" s="22"/>
      <c r="O4" s="22"/>
      <c r="P4" s="23"/>
      <c r="Q4" s="3"/>
      <c r="R4" s="10" t="s">
        <v>19</v>
      </c>
      <c r="S4" s="10"/>
      <c r="T4" s="10"/>
      <c r="U4" s="10"/>
      <c r="V4" s="10"/>
      <c r="W4" s="10"/>
      <c r="X4" s="10"/>
      <c r="Y4" s="18" t="str" cm="1">
        <f t="array" ref="Y4">_xlfn.XLOOKUP(AH2,_FV(competitors[Participant],"Name"),_FV(competitors[Participant],"Charity"))&amp;": "&amp;TEXT(Y2/2,"£#,#")</f>
        <v>A: £3,122</v>
      </c>
      <c r="Z4" s="18"/>
      <c r="AA4" s="18"/>
    </row>
    <row r="5" spans="3:50" ht="12" customHeight="1" x14ac:dyDescent="0.35">
      <c r="C5" s="4"/>
      <c r="D5" s="4"/>
      <c r="E5" s="4"/>
      <c r="F5" s="4"/>
      <c r="G5" s="4"/>
      <c r="H5" s="4"/>
      <c r="I5" s="4"/>
      <c r="J5" s="4"/>
      <c r="K5" s="4"/>
      <c r="L5" s="4"/>
      <c r="M5" s="4"/>
      <c r="N5" s="4"/>
      <c r="O5" s="4"/>
      <c r="P5" s="4"/>
      <c r="Q5" s="3"/>
      <c r="R5" s="4"/>
      <c r="S5" s="4"/>
      <c r="T5" s="4"/>
      <c r="U5" s="4"/>
      <c r="V5" s="4"/>
      <c r="W5" s="4"/>
      <c r="X5" s="4"/>
      <c r="Y5" s="5"/>
    </row>
    <row r="6" spans="3:50" x14ac:dyDescent="0.35">
      <c r="C6" s="4"/>
      <c r="D6" s="4"/>
      <c r="E6" s="4"/>
      <c r="F6" s="4"/>
      <c r="G6" s="4"/>
      <c r="H6" s="4"/>
      <c r="I6" s="4"/>
      <c r="J6" s="4"/>
      <c r="K6" s="4"/>
      <c r="L6" s="4"/>
      <c r="M6" s="20"/>
      <c r="N6" s="20"/>
      <c r="O6" s="20"/>
      <c r="P6" s="20"/>
      <c r="Q6" s="20"/>
      <c r="R6" s="4"/>
      <c r="S6" s="4"/>
      <c r="T6" s="4"/>
      <c r="U6" s="4"/>
      <c r="V6" s="4"/>
      <c r="W6" s="4"/>
      <c r="X6" s="4"/>
      <c r="Y6" s="18" t="str" cm="1">
        <f t="array" ref="Y6">_xlfn.XLOOKUP(AT2,_FV(competitors[Participant],"Name"),_FV(competitors[Participant],"Charity"))&amp;": "&amp;TEXT(Y2/2,"£#,#")</f>
        <v>B: £3,122</v>
      </c>
      <c r="Z6" s="18"/>
      <c r="AA6" s="18"/>
    </row>
    <row r="7" spans="3:50" ht="16.5" customHeight="1" x14ac:dyDescent="0.35"/>
    <row r="8" spans="3:50" x14ac:dyDescent="0.35">
      <c r="E8" s="24" t="s">
        <v>21</v>
      </c>
      <c r="F8" s="25"/>
      <c r="G8" s="25"/>
      <c r="H8" s="25"/>
      <c r="I8" s="25"/>
      <c r="J8" s="25"/>
      <c r="K8" s="25"/>
      <c r="L8" s="25"/>
      <c r="M8" s="26"/>
      <c r="N8" s="8">
        <f>SUM(_xlfn.ANCHORARRAY(N9))</f>
        <v>342</v>
      </c>
      <c r="Q8" s="7"/>
      <c r="T8" s="19" t="s">
        <v>22</v>
      </c>
      <c r="U8" s="19"/>
      <c r="V8" s="19"/>
      <c r="W8" s="19"/>
      <c r="X8" s="19"/>
      <c r="Y8" s="19"/>
      <c r="Z8" s="8">
        <f>SUM(_xlfn.ANCHORARRAY(Z9))</f>
        <v>527</v>
      </c>
      <c r="AA8" s="7"/>
    </row>
    <row r="9" spans="3:50" x14ac:dyDescent="0.35">
      <c r="D9">
        <v>1</v>
      </c>
      <c r="E9" s="6" t="e" cm="1" vm="1">
        <f t="array" ref="E9:E11">_xlfn.SORTBY(_xlfn._xlws.FILTER(competitors[],_FV(competitors[Participant],"Team")=E8),_xlfn._xlws.FILTER(_FV(competitors[Participant],"Miles"),_FV(competitors[Participant],"Team")=E8),-1)</f>
        <v>#VALUE!</v>
      </c>
      <c r="F9" s="6"/>
      <c r="G9" s="6"/>
      <c r="H9" s="6"/>
      <c r="I9" s="6"/>
      <c r="J9" s="6"/>
      <c r="K9" s="6"/>
      <c r="L9" s="6"/>
      <c r="N9" s="7" cm="1">
        <f t="array" ref="N9:N11">_xlfn._xlws.SORT(_xlfn._xlws.FILTER(_FV(competitors[Participant],"Miles"),_FV(competitors[Participant],"Team")=E8),,-1)</f>
        <v>203</v>
      </c>
      <c r="Q9" s="7"/>
      <c r="S9">
        <v>1</v>
      </c>
      <c r="T9" s="9" t="e" cm="1" vm="2">
        <f t="array" ref="T9:T11">_xlfn.SORTBY(_xlfn._xlws.FILTER(competitors[],_FV(competitors[Participant],"Team")=T8),_xlfn._xlws.FILTER(_FV(competitors[Participant],"Miles"),_FV(competitors[Participant],"Team")=T8),-1)</f>
        <v>#VALUE!</v>
      </c>
      <c r="U9" s="9"/>
      <c r="V9" s="9"/>
      <c r="W9" s="9"/>
      <c r="X9" s="9"/>
      <c r="Y9" s="9"/>
      <c r="Z9" s="6" cm="1">
        <f t="array" ref="Z9:Z11">_xlfn._xlws.SORT(_xlfn._xlws.FILTER(_FV(competitors[Participant],"Miles"),_FV(competitors[Participant],"Team")=T8),,-1)</f>
        <v>247</v>
      </c>
      <c r="AA9" s="6"/>
    </row>
    <row r="10" spans="3:50" x14ac:dyDescent="0.35">
      <c r="D10">
        <v>2</v>
      </c>
      <c r="E10" s="7" t="e" vm="3">
        <v>#VALUE!</v>
      </c>
      <c r="F10" s="7"/>
      <c r="G10" s="7"/>
      <c r="H10" s="7"/>
      <c r="I10" s="7"/>
      <c r="J10" s="7"/>
      <c r="K10" s="6"/>
      <c r="L10" s="6"/>
      <c r="N10" s="7">
        <v>87</v>
      </c>
      <c r="Q10" s="7"/>
      <c r="S10">
        <v>2</v>
      </c>
      <c r="T10" s="6" t="e" vm="4">
        <v>#VALUE!</v>
      </c>
      <c r="U10" s="6"/>
      <c r="V10" s="6"/>
      <c r="W10" s="6"/>
      <c r="X10" s="6"/>
      <c r="Y10" s="6"/>
      <c r="Z10" s="6">
        <v>217</v>
      </c>
      <c r="AA10" s="6"/>
    </row>
    <row r="11" spans="3:50" x14ac:dyDescent="0.35">
      <c r="D11">
        <v>3</v>
      </c>
      <c r="E11" s="7" t="e" vm="5">
        <v>#VALUE!</v>
      </c>
      <c r="F11" s="7"/>
      <c r="G11" s="7"/>
      <c r="H11" s="7"/>
      <c r="I11" s="7"/>
      <c r="J11" s="7"/>
      <c r="K11" s="6"/>
      <c r="L11" s="6"/>
      <c r="N11" s="7">
        <v>52</v>
      </c>
      <c r="Q11" s="7"/>
      <c r="S11">
        <v>3</v>
      </c>
      <c r="T11" s="6" t="e" vm="6">
        <v>#VALUE!</v>
      </c>
      <c r="U11" s="6"/>
      <c r="V11" s="6"/>
      <c r="W11" s="6"/>
      <c r="X11" s="6"/>
      <c r="Y11" s="6"/>
      <c r="Z11" s="6">
        <v>63</v>
      </c>
      <c r="AA11" s="6"/>
    </row>
    <row r="13" spans="3:50" x14ac:dyDescent="0.35">
      <c r="E13" s="24" t="s">
        <v>23</v>
      </c>
      <c r="F13" s="25"/>
      <c r="G13" s="25"/>
      <c r="H13" s="25"/>
      <c r="I13" s="25"/>
      <c r="J13" s="25"/>
      <c r="K13" s="25"/>
      <c r="L13" s="25"/>
      <c r="M13" s="26"/>
      <c r="N13" s="8">
        <f>SUM(_xlfn.ANCHORARRAY(N14))</f>
        <v>730</v>
      </c>
      <c r="Q13" s="7"/>
      <c r="T13" s="19" t="s">
        <v>24</v>
      </c>
      <c r="U13" s="19"/>
      <c r="V13" s="19"/>
      <c r="W13" s="19"/>
      <c r="X13" s="19"/>
      <c r="Y13" s="19"/>
      <c r="Z13" s="8">
        <f>SUM(_xlfn.ANCHORARRAY(Z14))</f>
        <v>482</v>
      </c>
      <c r="AA13" s="6"/>
    </row>
    <row r="14" spans="3:50" x14ac:dyDescent="0.35">
      <c r="D14">
        <v>1</v>
      </c>
      <c r="E14" s="7" t="e" cm="1" vm="7">
        <f t="array" ref="E14:E16">_xlfn.SORTBY(_xlfn._xlws.FILTER(competitors[],_FV(competitors[Participant],"Team")=E13),_xlfn._xlws.FILTER(_FV(competitors[Participant],"Miles"),_FV(competitors[Participant],"Team")=E13),-1)</f>
        <v>#VALUE!</v>
      </c>
      <c r="F14" s="7"/>
      <c r="G14" s="7"/>
      <c r="H14" s="7"/>
      <c r="I14" s="7"/>
      <c r="J14" s="7"/>
      <c r="K14" s="16"/>
      <c r="L14" s="16"/>
      <c r="N14" cm="1">
        <f t="array" ref="N14:N16">_xlfn._xlws.SORT(_xlfn._xlws.FILTER(_FV(competitors[Participant],"Miles"),_FV(competitors[Participant],"Team")=E13),,-1)</f>
        <v>287</v>
      </c>
      <c r="S14">
        <v>1</v>
      </c>
      <c r="T14" s="9" t="e" cm="1" vm="8">
        <f t="array" ref="T14:T16">_xlfn.SORTBY(_xlfn._xlws.FILTER(competitors[],_FV(competitors[Participant],"Team")=T13),_xlfn._xlws.FILTER(_FV(competitors[Participant],"Miles"),_FV(competitors[Participant],"Team")=T13),-1)</f>
        <v>#VALUE!</v>
      </c>
      <c r="U14" s="9"/>
      <c r="V14" s="9"/>
      <c r="W14" s="9"/>
      <c r="X14" s="9"/>
      <c r="Y14" s="9"/>
      <c r="Z14" s="6" cm="1">
        <f t="array" ref="Z14:Z16">_xlfn._xlws.SORT(_xlfn._xlws.FILTER(_FV(competitors[Participant],"Miles"),_FV(competitors[Participant],"Team")=T13),,-1)</f>
        <v>217</v>
      </c>
      <c r="AA14" s="6"/>
    </row>
    <row r="15" spans="3:50" x14ac:dyDescent="0.35">
      <c r="D15">
        <v>2</v>
      </c>
      <c r="E15" s="7" t="e" vm="9">
        <v>#VALUE!</v>
      </c>
      <c r="F15" s="7"/>
      <c r="G15" s="7"/>
      <c r="H15" s="7"/>
      <c r="I15" s="7"/>
      <c r="J15" s="7"/>
      <c r="K15" s="16"/>
      <c r="L15" s="16"/>
      <c r="N15">
        <v>263</v>
      </c>
      <c r="S15">
        <v>2</v>
      </c>
      <c r="T15" s="6" t="e" vm="10">
        <v>#VALUE!</v>
      </c>
      <c r="U15" s="6"/>
      <c r="V15" s="6"/>
      <c r="W15" s="6"/>
      <c r="X15" s="6"/>
      <c r="Y15" s="6"/>
      <c r="Z15" s="6">
        <v>144</v>
      </c>
      <c r="AA15" s="6"/>
    </row>
    <row r="16" spans="3:50" x14ac:dyDescent="0.35">
      <c r="D16">
        <v>3</v>
      </c>
      <c r="E16" s="7" t="e" vm="11">
        <v>#VALUE!</v>
      </c>
      <c r="F16" s="7"/>
      <c r="G16" s="7"/>
      <c r="H16" s="7"/>
      <c r="I16" s="7"/>
      <c r="J16" s="7"/>
      <c r="K16" s="16"/>
      <c r="L16" s="16"/>
      <c r="N16">
        <v>180</v>
      </c>
      <c r="S16">
        <v>3</v>
      </c>
      <c r="T16" s="6" t="e" vm="12">
        <v>#VALUE!</v>
      </c>
      <c r="U16" s="6"/>
      <c r="V16" s="6"/>
      <c r="W16" s="6"/>
      <c r="X16" s="6"/>
      <c r="Y16" s="6"/>
      <c r="Z16" s="6">
        <v>121</v>
      </c>
      <c r="AA16" s="6"/>
    </row>
  </sheetData>
  <mergeCells count="21">
    <mergeCell ref="AT2:AX2"/>
    <mergeCell ref="J2:N2"/>
    <mergeCell ref="K16:L16"/>
    <mergeCell ref="K14:L14"/>
    <mergeCell ref="R2:X2"/>
    <mergeCell ref="R4:X4"/>
    <mergeCell ref="Y2:AA2"/>
    <mergeCell ref="Y4:AA4"/>
    <mergeCell ref="Y6:AA6"/>
    <mergeCell ref="T13:Y13"/>
    <mergeCell ref="T8:Y8"/>
    <mergeCell ref="M6:Q6"/>
    <mergeCell ref="J4:P4"/>
    <mergeCell ref="E8:M8"/>
    <mergeCell ref="E13:M13"/>
    <mergeCell ref="K15:L15"/>
    <mergeCell ref="C2:I2"/>
    <mergeCell ref="C4:I4"/>
    <mergeCell ref="AO2:AS2"/>
    <mergeCell ref="AC2:AG2"/>
    <mergeCell ref="AH2:AL2"/>
  </mergeCells>
  <pageMargins left="0.7" right="0.7" top="0.75" bottom="0.75" header="0.3" footer="0.3"/>
  <drawing r:id="rId1"/>
  <legacy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475888B-99C2-47AB-B7A4-7578636B12EC}">
  <dimension ref="A1:A13"/>
  <sheetViews>
    <sheetView workbookViewId="0">
      <selection activeCell="A2" sqref="A2"/>
    </sheetView>
  </sheetViews>
  <sheetFormatPr defaultRowHeight="23.25" x14ac:dyDescent="0.35"/>
  <cols>
    <col min="1" max="1" width="11.25" bestFit="1" customWidth="1"/>
  </cols>
  <sheetData>
    <row r="1" spans="1:1" x14ac:dyDescent="0.35">
      <c r="A1" t="s">
        <v>20</v>
      </c>
    </row>
    <row r="2" spans="1:1" x14ac:dyDescent="0.35">
      <c r="A2" t="e" vm="12">
        <v>#VALUE!</v>
      </c>
    </row>
    <row r="3" spans="1:1" x14ac:dyDescent="0.35">
      <c r="A3" t="e" vm="4">
        <v>#VALUE!</v>
      </c>
    </row>
    <row r="4" spans="1:1" x14ac:dyDescent="0.35">
      <c r="A4" t="e" vm="1">
        <v>#VALUE!</v>
      </c>
    </row>
    <row r="5" spans="1:1" x14ac:dyDescent="0.35">
      <c r="A5" t="e" vm="10">
        <v>#VALUE!</v>
      </c>
    </row>
    <row r="6" spans="1:1" x14ac:dyDescent="0.35">
      <c r="A6" t="e" vm="7">
        <v>#VALUE!</v>
      </c>
    </row>
    <row r="7" spans="1:1" x14ac:dyDescent="0.35">
      <c r="A7" t="e" vm="6">
        <v>#VALUE!</v>
      </c>
    </row>
    <row r="8" spans="1:1" x14ac:dyDescent="0.35">
      <c r="A8" t="e" vm="11">
        <v>#VALUE!</v>
      </c>
    </row>
    <row r="9" spans="1:1" x14ac:dyDescent="0.35">
      <c r="A9" t="e" vm="3">
        <v>#VALUE!</v>
      </c>
    </row>
    <row r="10" spans="1:1" x14ac:dyDescent="0.35">
      <c r="A10" t="e" vm="8">
        <v>#VALUE!</v>
      </c>
    </row>
    <row r="11" spans="1:1" x14ac:dyDescent="0.35">
      <c r="A11" t="e" vm="5">
        <v>#VALUE!</v>
      </c>
    </row>
    <row r="12" spans="1:1" x14ac:dyDescent="0.35">
      <c r="A12" t="e" vm="9">
        <v>#VALUE!</v>
      </c>
    </row>
    <row r="13" spans="1:1" x14ac:dyDescent="0.35">
      <c r="A13" t="e" vm="2">
        <v>#VALUE!</v>
      </c>
    </row>
  </sheetData>
  <pageMargins left="0.7" right="0.7" top="0.75" bottom="0.75" header="0.3" footer="0.3"/>
  <tableParts count="1">
    <tablePart r:id="rId1"/>
  </tableParts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A2CB22-F1DD-473B-8544-B7ADDF2F1BAF}">
  <dimension ref="A1:D13"/>
  <sheetViews>
    <sheetView zoomScale="55" zoomScaleNormal="55" workbookViewId="0">
      <selection activeCell="E5" sqref="E5"/>
    </sheetView>
  </sheetViews>
  <sheetFormatPr defaultRowHeight="23.25" x14ac:dyDescent="0.35"/>
  <cols>
    <col min="2" max="2" width="11.1640625" bestFit="1" customWidth="1"/>
    <col min="3" max="4" width="18.33203125" customWidth="1"/>
  </cols>
  <sheetData>
    <row r="1" spans="1:4" x14ac:dyDescent="0.35">
      <c r="A1" s="2" t="s">
        <v>0</v>
      </c>
      <c r="B1" s="2" t="s">
        <v>1</v>
      </c>
      <c r="C1" s="2" t="s">
        <v>8</v>
      </c>
      <c r="D1" s="2" t="s">
        <v>15</v>
      </c>
    </row>
    <row r="2" spans="1:4" ht="300" customHeight="1" x14ac:dyDescent="0.35">
      <c r="A2" s="1">
        <v>1</v>
      </c>
      <c r="B2" s="1" t="s">
        <v>2</v>
      </c>
    </row>
    <row r="3" spans="1:4" ht="300" customHeight="1" x14ac:dyDescent="0.35">
      <c r="A3" s="1">
        <v>2</v>
      </c>
      <c r="B3" s="1" t="s">
        <v>3</v>
      </c>
    </row>
    <row r="4" spans="1:4" ht="300" customHeight="1" x14ac:dyDescent="0.35">
      <c r="A4" s="1">
        <v>3</v>
      </c>
      <c r="B4" s="1" t="s">
        <v>4</v>
      </c>
    </row>
    <row r="5" spans="1:4" ht="300" customHeight="1" x14ac:dyDescent="0.35">
      <c r="A5" s="1">
        <v>4</v>
      </c>
      <c r="B5" s="1" t="s">
        <v>5</v>
      </c>
    </row>
    <row r="6" spans="1:4" ht="300" customHeight="1" x14ac:dyDescent="0.35">
      <c r="A6" s="1">
        <v>5</v>
      </c>
      <c r="B6" s="1" t="s">
        <v>6</v>
      </c>
    </row>
    <row r="7" spans="1:4" ht="300" customHeight="1" x14ac:dyDescent="0.35">
      <c r="A7" s="1">
        <v>6</v>
      </c>
      <c r="B7" s="1" t="s">
        <v>7</v>
      </c>
    </row>
    <row r="8" spans="1:4" ht="300" customHeight="1" x14ac:dyDescent="0.35">
      <c r="A8" s="1">
        <v>7</v>
      </c>
      <c r="B8" s="1" t="s">
        <v>9</v>
      </c>
    </row>
    <row r="9" spans="1:4" ht="300" customHeight="1" x14ac:dyDescent="0.35">
      <c r="A9" s="1">
        <v>8</v>
      </c>
      <c r="B9" s="1" t="s">
        <v>10</v>
      </c>
    </row>
    <row r="10" spans="1:4" ht="300" customHeight="1" x14ac:dyDescent="0.35">
      <c r="A10" s="1">
        <v>9</v>
      </c>
      <c r="B10" s="1" t="s">
        <v>11</v>
      </c>
    </row>
    <row r="11" spans="1:4" ht="300" customHeight="1" x14ac:dyDescent="0.35">
      <c r="A11" s="1">
        <v>10</v>
      </c>
      <c r="B11" s="1" t="s">
        <v>12</v>
      </c>
    </row>
    <row r="12" spans="1:4" ht="300" customHeight="1" x14ac:dyDescent="0.35">
      <c r="A12" s="1">
        <v>11</v>
      </c>
      <c r="B12" s="1" t="s">
        <v>13</v>
      </c>
    </row>
    <row r="13" spans="1:4" ht="300" customHeight="1" x14ac:dyDescent="0.35">
      <c r="A13" s="1">
        <v>12</v>
      </c>
      <c r="B13" s="1" t="s">
        <v>14</v>
      </c>
    </row>
  </sheetData>
  <pageMargins left="0.7" right="0.7" top="0.75" bottom="0.75" header="0.3" footer="0.3"/>
  <pageSetup orientation="portrait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40AC309-B5FF-49D3-84F3-813233D878B1}">
  <dimension ref="A1"/>
  <sheetViews>
    <sheetView showGridLines="0" showRowColHeaders="0" zoomScale="85" zoomScaleNormal="85" workbookViewId="0">
      <selection activeCell="B28" sqref="B28"/>
    </sheetView>
  </sheetViews>
  <sheetFormatPr defaultRowHeight="23.25" x14ac:dyDescent="0.35"/>
  <sheetData/>
  <pageMargins left="0.7" right="0.7" top="0.75" bottom="0.75" header="0.3" footer="0.3"/>
  <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item1.xml>�� 
</file>

<file path=customXml/itemProps1.xml><?xml version="1.0" encoding="utf-8"?>
<ds:datastoreItem xmlns:ds="http://schemas.openxmlformats.org/officeDocument/2006/customXml" ds:itemID="{338571EB-D740-4C11-9439-BF7F6B9B96F6}">
  <ds:schemaRefs>
    <ds:schemaRef ds:uri="http://schemas.microsoft.com/DataMashup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5</vt:i4>
      </vt:variant>
    </vt:vector>
  </HeadingPairs>
  <TitlesOfParts>
    <vt:vector size="5" baseType="lpstr">
      <vt:lpstr>Front</vt:lpstr>
      <vt:lpstr>Results</vt:lpstr>
      <vt:lpstr>competitors</vt:lpstr>
      <vt:lpstr>Data</vt:lpstr>
      <vt:lpstr>Vote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Alan Murray</dc:creator>
  <cp:lastModifiedBy>Alan Murray</cp:lastModifiedBy>
  <dcterms:created xsi:type="dcterms:W3CDTF">2021-01-26T08:14:46Z</dcterms:created>
  <dcterms:modified xsi:type="dcterms:W3CDTF">2021-01-28T15:18:34Z</dcterms:modified>
</cp:coreProperties>
</file>